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481" documentId="13_ncr:1_{AE4AC399-C2C5-4F91-8F7E-7DCD7D35455D}" xr6:coauthVersionLast="47" xr6:coauthVersionMax="47" xr10:uidLastSave="{FE95BE78-75C5-4980-83E9-FCE9CD574336}"/>
  <bookViews>
    <workbookView xWindow="-120" yWindow="-120" windowWidth="21840" windowHeight="13020" tabRatio="879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22" i="2" l="1"/>
  <c r="B1923" i="2"/>
  <c r="B1924" i="2"/>
  <c r="B1925" i="2"/>
  <c r="B1926" i="2"/>
  <c r="B1927" i="2"/>
  <c r="B1928" i="2"/>
  <c r="B1929" i="2"/>
  <c r="B1921" i="2"/>
  <c r="E1922" i="2"/>
  <c r="E1923" i="2"/>
  <c r="E1924" i="2"/>
  <c r="E1925" i="2"/>
  <c r="E1926" i="2"/>
  <c r="E1927" i="2"/>
  <c r="E1928" i="2"/>
  <c r="E1929" i="2"/>
  <c r="E1921" i="2"/>
  <c r="A260" i="3" a="1"/>
  <c r="A260" i="3" s="1"/>
  <c r="A261" i="3" a="1"/>
  <c r="A261" i="3" s="1"/>
  <c r="E1916" i="2" l="1"/>
  <c r="E1915" i="2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4" i="3" l="1"/>
  <c r="R275" i="3"/>
  <c r="R273" i="3"/>
  <c r="A275" i="3" a="1"/>
  <c r="A275" i="3" s="1"/>
  <c r="A274" i="3" a="1"/>
  <c r="A274" i="3" s="1"/>
  <c r="A273" i="3" a="1"/>
  <c r="A273" i="3" s="1"/>
  <c r="R272" i="3"/>
  <c r="A272" i="3" a="1"/>
  <c r="A272" i="3" s="1"/>
  <c r="R271" i="3"/>
  <c r="A271" i="3" a="1"/>
  <c r="A271" i="3" s="1"/>
  <c r="R270" i="3"/>
  <c r="A270" i="3" a="1"/>
  <c r="A270" i="3" s="1"/>
  <c r="A268" i="3" a="1"/>
  <c r="A268" i="3" s="1"/>
  <c r="R269" i="3" l="1"/>
  <c r="A269" i="3" a="1"/>
  <c r="A269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7" i="3" l="1" a="1"/>
  <c r="A267" i="3" s="1"/>
  <c r="A266" i="3" a="1"/>
  <c r="A266" i="3" s="1"/>
  <c r="A265" i="3" l="1" a="1"/>
  <c r="A265" i="3" s="1"/>
  <c r="A264" i="3" a="1"/>
  <c r="A264" i="3" s="1"/>
  <c r="A263" i="3" a="1"/>
  <c r="A263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<sst xmlns="http://schemas.openxmlformats.org/spreadsheetml/2006/main" count="145152" uniqueCount="9893">
  <si>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</si>
  <si>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</si>
  <si>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</si>
  <si>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</si>
  <si>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</si>
  <si>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</si>
  <si>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</si>
  <si>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</si>
  <si>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</si>
  <si>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</si>
  <si>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</si>
  <si>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</si>
  <si>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</si>
  <si>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</si>
  <si>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</si>
  <si>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</si>
  <si>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</si>
  <si>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</si>
  <si>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</si>
  <si>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</si>
  <si>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</si>
  <si>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</si>
  <si>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</si>
  <si>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</si>
  <si>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</si>
  <si>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</si>
  <si>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</si>
  <si>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</si>
  <si>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</si>
  <si>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</si>
  <si>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</si>
  <si>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</si>
  <si>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</si>
  <si>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</si>
  <si>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</si>
  <si>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</si>
  <si>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</si>
  <si>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</si>
  <si>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</si>
  <si>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</si>
  <si>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</si>
  <si>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</si>
  <si>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</si>
  <si>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</si>
  <si>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</si>
  <si>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</si>
  <si>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</si>
  <si>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</si>
  <si>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</si>
  <si>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</si>
  <si>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</si>
  <si>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</si>
  <si>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</si>
  <si>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</si>
  <si>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</si>
  <si>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</si>
  <si>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</si>
  <si>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</si>
  <si>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</si>
  <si>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</si>
  <si>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</si>
  <si>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</si>
  <si>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</si>
  <si>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</si>
  <si>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</si>
  <si>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</si>
  <si>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</si>
  <si>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</si>
  <si>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</si>
  <si>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</si>
  <si>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</si>
  <si>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</si>
  <si>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</si>
  <si>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</si>
  <si>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</si>
  <si>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</si>
  <si>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</si>
  <si>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</si>
  <si>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</si>
  <si>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</si>
  <si>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</si>
  <si>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</si>
  <si>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</si>
  <si>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</si>
  <si>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</si>
  <si>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</si>
  <si>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</si>
  <si>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</si>
  <si>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</si>
  <si>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</si>
  <si>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</si>
  <si>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</si>
  <si>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</si>
  <si>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</si>
  <si>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</si>
  <si>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</si>
  <si>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</si>
  <si>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</si>
  <si>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</si>
  <si>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</si>
  <si>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</si>
  <si>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</si>
  <si>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</si>
  <si>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</si>
  <si>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</si>
  <si>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</si>
  <si>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</si>
  <si>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</si>
  <si>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</si>
  <si>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</si>
  <si>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</si>
  <si>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</si>
  <si>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</si>
  <si>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</si>
  <si>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</si>
  <si>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</si>
  <si>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</si>
  <si>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</si>
  <si>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</si>
  <si>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</si>
  <si>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</si>
  <si>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</si>
  <si>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</si>
  <si>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</si>
  <si>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</si>
  <si>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</si>
  <si>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</si>
  <si>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</si>
  <si>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</si>
  <si>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</si>
  <si>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</si>
  <si>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</si>
  <si>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</si>
  <si>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</si>
  <si>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</si>
  <si>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</si>
  <si>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</si>
  <si>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</si>
  <si>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</si>
  <si>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</si>
  <si>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</si>
  <si>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</si>
  <si>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</si>
  <si>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</si>
  <si>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</si>
  <si>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</si>
  <si>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</si>
  <si>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</si>
  <si>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</si>
  <si>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</si>
  <si>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</si>
  <si>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</si>
  <si>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</si>
  <si>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</si>
  <si>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</si>
  <si>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</si>
  <si>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</si>
  <si>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</si>
  <si>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</si>
  <si>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</si>
  <si>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</si>
  <si>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</si>
  <si>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</si>
  <si>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</si>
  <si>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</si>
  <si>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</si>
  <si>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</si>
  <si>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</si>
  <si>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</si>
  <si>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</si>
  <si>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</si>
  <si>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</si>
  <si>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</si>
  <si>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</si>
  <si>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</si>
  <si>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</si>
  <si>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</si>
  <si>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</si>
  <si>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</si>
  <si>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</si>
  <si>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</si>
  <si>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</si>
  <si>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</si>
  <si>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</si>
  <si>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</si>
  <si>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</si>
  <si>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</si>
  <si>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</si>
  <si>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</si>
  <si>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</si>
  <si>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</si>
  <si>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</si>
  <si>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</si>
  <si>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</si>
  <si>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</si>
  <si>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</si>
  <si>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</si>
  <si>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</si>
  <si>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</si>
  <si>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</si>
  <si>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</si>
  <si>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</si>
  <si>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</si>
  <si>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</si>
  <si>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</si>
  <si>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</si>
  <si>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</si>
  <si>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</si>
  <si>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</si>
  <si>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</si>
  <si>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</si>
  <si>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</si>
  <si>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</si>
  <si>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</si>
  <si>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</si>
  <si>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</si>
  <si>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</si>
  <si>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</si>
  <si>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</si>
  <si>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</si>
  <si>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</si>
  <si>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</si>
  <si>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</si>
  <si>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</si>
  <si>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</si>
  <si>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</si>
  <si>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</si>
  <si>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</si>
  <si>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</si>
  <si>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</si>
  <si>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</si>
  <si>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</si>
  <si>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</si>
  <si>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</si>
  <si>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</si>
  <si>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</si>
  <si>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</si>
  <si>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</si>
  <si>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</si>
  <si>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</si>
  <si>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</si>
  <si>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</si>
  <si>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</si>
  <si>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</si>
  <si>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</si>
  <si>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</si>
  <si>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</si>
  <si>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</si>
  <si>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</si>
  <si>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</si>
  <si>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</si>
  <si>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</si>
  <si>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</si>
  <si>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</si>
  <si>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</si>
  <si>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</si>
  <si>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</si>
  <si>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</si>
  <si>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</si>
  <si>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</si>
  <si>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</si>
  <si>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</si>
  <si>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</si>
  <si>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</si>
  <si>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</si>
  <si>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</si>
  <si>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</si>
  <si>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</si>
  <si>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</si>
  <si>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</si>
  <si>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</si>
  <si>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</si>
  <si>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</si>
  <si>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</si>
  <si>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</si>
  <si>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</si>
  <si>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</si>
  <si>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</si>
  <si>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</si>
  <si>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</si>
  <si>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</si>
  <si>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</si>
  <si>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</si>
  <si>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</si>
  <si>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</si>
  <si>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</si>
  <si>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</si>
  <si>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</si>
  <si>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</si>
  <si>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</si>
  <si>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</si>
  <si>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</si>
  <si>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</si>
  <si>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</si>
  <si>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</si>
  <si>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</si>
  <si>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</si>
  <si>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</si>
  <si>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</si>
  <si>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</si>
  <si>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</si>
  <si>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</si>
  <si>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</si>
  <si>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</si>
  <si>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</si>
  <si>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</si>
  <si>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</si>
  <si>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</si>
  <si>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</si>
  <si>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</si>
  <si>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</si>
  <si>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</si>
  <si>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</si>
  <si>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</si>
  <si>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</si>
  <si>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</si>
  <si>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</si>
  <si>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</si>
  <si>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</si>
  <si>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</si>
  <si>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</si>
  <si>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</si>
  <si>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</si>
  <si>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</si>
  <si>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</si>
  <si>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</si>
  <si>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</si>
  <si>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</si>
  <si>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</si>
  <si>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</si>
  <si>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</si>
  <si>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</si>
  <si>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</si>
  <si>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</si>
  <si>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</si>
  <si>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</si>
  <si>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</si>
  <si>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</si>
  <si>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</si>
  <si>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</si>
  <si>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</si>
  <si>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</si>
  <si>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</si>
  <si>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</si>
  <si>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</si>
  <si>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</si>
  <si>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</si>
  <si>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</si>
  <si>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</si>
  <si>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</si>
  <si>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</si>
  <si>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</si>
  <si>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</si>
  <si>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</si>
  <si>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</si>
  <si>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</si>
  <si>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</si>
  <si>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</si>
  <si>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</si>
  <si>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</si>
  <si>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</si>
  <si>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</si>
  <si>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</si>
  <si>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</si>
  <si>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</si>
  <si>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</si>
  <si>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</si>
  <si>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</si>
  <si>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</si>
  <si>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</si>
  <si>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</si>
  <si>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</si>
  <si>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</si>
  <si>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</si>
  <si>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</si>
  <si>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</si>
  <si>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</si>
  <si>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</si>
  <si>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</si>
  <si>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</si>
  <si>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</si>
  <si>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</si>
  <si>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</si>
  <si>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</si>
  <si>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</si>
  <si>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</si>
  <si>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</si>
  <si>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</si>
  <si>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</si>
  <si>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</si>
  <si>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</si>
  <si>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</si>
  <si>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</si>
  <si>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</si>
  <si>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</si>
  <si>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</si>
  <si>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</si>
  <si>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</si>
  <si>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</si>
  <si>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</si>
  <si>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</si>
  <si>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</si>
  <si>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</si>
  <si>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</si>
  <si>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</si>
  <si>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</si>
  <si>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</si>
  <si>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</si>
  <si>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</si>
  <si>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</si>
  <si>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</si>
  <si>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</si>
  <si>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</si>
  <si>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</si>
  <si>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</si>
  <si>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</si>
  <si>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</si>
  <si>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</si>
  <si>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</si>
  <si>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</si>
  <si>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</si>
  <si>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</si>
  <si>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</si>
  <si>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</si>
  <si>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</si>
  <si>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</si>
  <si>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</si>
  <si>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</si>
  <si>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</si>
  <si>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</si>
  <si>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</si>
  <si>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</si>
  <si>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</si>
  <si>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</si>
  <si>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</si>
  <si>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</si>
  <si>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</si>
  <si>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</si>
  <si>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</si>
  <si>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</si>
  <si>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</si>
  <si>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</si>
  <si>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</si>
  <si>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</si>
  <si>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</si>
  <si>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</si>
  <si>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</si>
  <si>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</si>
  <si>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</si>
  <si>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</si>
  <si>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</si>
  <si>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</si>
  <si>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</si>
  <si>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</si>
  <si>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</si>
  <si>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</si>
  <si>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</si>
  <si>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</si>
  <si>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</si>
  <si>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</si>
  <si>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</si>
  <si>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</si>
  <si>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</si>
  <si>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</si>
  <si>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</si>
  <si>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</si>
  <si>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</si>
  <si>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</si>
  <si>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</si>
  <si>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</si>
  <si>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</si>
  <si>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</si>
  <si>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</si>
  <si>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</si>
  <si>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</si>
  <si>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</si>
  <si>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</si>
  <si>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</si>
  <si>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</si>
  <si>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</si>
  <si>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</si>
  <si>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</si>
  <si>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</si>
  <si>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</si>
  <si>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</si>
  <si>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</si>
  <si>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</si>
  <si>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</si>
  <si>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</si>
  <si>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</si>
  <si>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</si>
  <si>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</si>
  <si>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</si>
  <si>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</si>
  <si>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</si>
  <si>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</si>
  <si>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</si>
  <si>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</si>
  <si>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</si>
  <si>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</si>
  <si>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</si>
  <si>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</si>
  <si>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</si>
  <si>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</si>
  <si>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</si>
  <si>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</si>
  <si>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</si>
  <si>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</si>
  <si>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</si>
  <si>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</si>
  <si>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</si>
  <si>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</si>
  <si>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</si>
  <si>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</si>
  <si>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</si>
  <si>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</si>
  <si>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</si>
  <si>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</si>
  <si>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</si>
  <si>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</si>
  <si>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</si>
  <si>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</si>
  <si>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</si>
  <si>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</si>
  <si>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</si>
  <si>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</si>
  <si>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</si>
  <si>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</si>
  <si>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</si>
  <si>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</si>
  <si>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</si>
  <si>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</si>
  <si>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</si>
  <si>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</si>
  <si>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</si>
  <si>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</si>
  <si>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</si>
  <si>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</si>
  <si>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</si>
  <si>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</si>
  <si>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</si>
  <si>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</si>
  <si>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</si>
  <si>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</si>
  <si>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</si>
  <si>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</si>
  <si>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</si>
  <si>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</si>
  <si>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</si>
  <si>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</si>
  <si>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</si>
  <si>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</si>
  <si>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</si>
  <si>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</si>
  <si>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</si>
  <si>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</si>
  <si>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</si>
  <si>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</si>
  <si>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</si>
  <si>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</si>
  <si>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</si>
  <si>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</si>
  <si>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</si>
  <si>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</si>
  <si>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</si>
  <si>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</si>
  <si>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</si>
  <si>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</si>
  <si>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</si>
  <si>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</si>
  <si>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</si>
  <si>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</si>
  <si>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</si>
  <si>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</si>
  <si>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</si>
  <si>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</si>
  <si>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</si>
  <si>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</si>
  <si>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</si>
  <si>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</si>
  <si>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</si>
  <si>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</si>
  <si>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</si>
  <si>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</si>
  <si>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</si>
  <si>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</si>
  <si>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</si>
  <si>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</si>
  <si>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</si>
  <si>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</si>
  <si>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</si>
  <si>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</si>
  <si>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</si>
  <si>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</si>
  <si>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</si>
  <si>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</si>
  <si>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</si>
  <si>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</si>
  <si>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</si>
  <si>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</si>
  <si>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</si>
  <si>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</si>
  <si>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</si>
  <si>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</si>
  <si>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</si>
  <si>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</si>
  <si>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</si>
  <si>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</si>
  <si>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</si>
  <si>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</si>
  <si>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</si>
  <si>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</si>
  <si>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</si>
  <si>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</si>
  <si>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</si>
  <si>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</si>
  <si>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</si>
  <si>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</si>
  <si>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</si>
  <si>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</si>
  <si>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</si>
  <si>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</si>
  <si>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</si>
  <si>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</si>
  <si>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</si>
  <si>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</si>
  <si>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</si>
  <si>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</si>
  <si>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</si>
  <si>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</si>
  <si>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</si>
  <si>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</si>
  <si>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</si>
  <si>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</si>
  <si>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</si>
  <si>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</si>
  <si>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</si>
  <si>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</si>
  <si>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</si>
  <si>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</si>
  <si>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</si>
  <si>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</si>
  <si>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</si>
  <si>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</si>
  <si>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</si>
  <si>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</si>
  <si>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</si>
  <si>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</si>
  <si>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</si>
  <si>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</si>
  <si>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</si>
  <si>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</si>
  <si>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</si>
  <si>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</si>
  <si>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</si>
  <si>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</si>
  <si>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</si>
  <si>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</si>
  <si>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</si>
  <si>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</si>
  <si>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</si>
  <si>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</si>
  <si>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</si>
  <si>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</si>
  <si>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</si>
  <si>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</si>
  <si>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</si>
  <si>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</si>
  <si>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</si>
  <si>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</si>
  <si>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</si>
  <si>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</si>
  <si>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</si>
  <si>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</si>
  <si>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</si>
  <si>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</si>
  <si>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</si>
  <si>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</si>
  <si>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</si>
  <si>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</si>
  <si>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</si>
  <si>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</si>
  <si>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</si>
  <si>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</si>
  <si>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</si>
  <si>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</si>
  <si>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</si>
  <si>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</si>
  <si>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</si>
  <si>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</si>
  <si>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</si>
  <si>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</si>
  <si>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</si>
  <si>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</si>
  <si>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</si>
  <si>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</si>
  <si>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</si>
  <si>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</si>
  <si>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</si>
  <si>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</si>
  <si>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</si>
  <si>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</si>
  <si>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</si>
  <si>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</si>
  <si>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</si>
  <si>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</si>
  <si>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</si>
  <si>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</si>
  <si>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</si>
  <si>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</si>
  <si>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</si>
  <si>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</si>
  <si>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</si>
  <si>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</si>
  <si>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</si>
  <si>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</si>
  <si>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</si>
  <si>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</si>
  <si>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</si>
  <si>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</si>
  <si>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</si>
  <si>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</si>
  <si>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</si>
  <si>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</si>
  <si>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</si>
  <si>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</si>
  <si>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</si>
  <si>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</si>
  <si>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</si>
  <si>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</si>
  <si>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</si>
  <si>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</si>
  <si>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</si>
  <si>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</si>
  <si>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</si>
  <si>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</si>
  <si>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</si>
  <si>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</si>
  <si>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</si>
  <si>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</si>
  <si>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</si>
  <si>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</si>
  <si>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</si>
  <si>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</si>
  <si>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</si>
  <si>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</si>
  <si>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</si>
  <si>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</si>
  <si>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</si>
  <si>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</si>
  <si>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</si>
  <si>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</si>
  <si>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</si>
  <si>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</si>
  <si>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</si>
  <si>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</si>
  <si>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</si>
  <si>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</si>
  <si>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</si>
  <si>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</si>
  <si>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</si>
  <si>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</si>
  <si>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</si>
  <si>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</si>
  <si>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</si>
  <si>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</si>
  <si>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</si>
  <si>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</si>
  <si>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</si>
  <si>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</si>
  <si>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</si>
  <si>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</si>
  <si>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</si>
  <si>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</si>
  <si>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</si>
  <si>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</si>
  <si>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</si>
  <si>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</si>
  <si>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</si>
  <si>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</si>
  <si>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</si>
  <si>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</si>
  <si>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</si>
  <si>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</si>
  <si>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</si>
  <si>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</si>
  <si>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</si>
  <si>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</si>
  <si>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</si>
  <si>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</si>
  <si>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</si>
  <si>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</si>
  <si>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</si>
  <si>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</si>
  <si>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</si>
  <si>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</si>
  <si>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</si>
  <si>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</si>
  <si>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</si>
  <si>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</si>
  <si>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</si>
  <si>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</si>
  <si>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</si>
  <si>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</si>
  <si>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</si>
  <si>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</si>
  <si>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</si>
  <si>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</si>
  <si>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</si>
  <si>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</si>
  <si>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</si>
  <si>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</si>
  <si>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</si>
  <si>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</si>
  <si>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</si>
  <si>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</si>
  <si>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</si>
  <si>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</si>
  <si>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</si>
  <si>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</si>
  <si>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</si>
  <si>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</si>
  <si>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</si>
  <si>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</si>
  <si>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</si>
  <si>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</si>
  <si>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</si>
  <si>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</si>
  <si>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</si>
  <si>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</si>
  <si>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</si>
  <si>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</si>
  <si>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</si>
  <si>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</si>
  <si>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</si>
  <si>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</si>
  <si>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</si>
  <si>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</si>
  <si>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</si>
  <si>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</si>
  <si>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</si>
  <si>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</si>
  <si>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</si>
  <si>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</si>
  <si>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</si>
  <si>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</si>
  <si>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</si>
  <si>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</si>
  <si>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</si>
  <si>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</si>
  <si>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</si>
  <si>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</si>
  <si>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</si>
  <si>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</si>
  <si>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</si>
  <si>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</si>
  <si>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</si>
  <si>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</si>
  <si>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</si>
  <si>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</si>
  <si>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</si>
  <si>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</si>
  <si>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</si>
  <si>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</si>
  <si>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</si>
  <si>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</si>
  <si>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</si>
  <si>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</si>
  <si>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</si>
  <si>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</si>
  <si>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</si>
  <si>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</si>
  <si>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</si>
  <si>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</si>
  <si>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</si>
  <si>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</si>
  <si>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</si>
  <si>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</si>
  <si>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</si>
  <si>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</si>
  <si>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</si>
  <si>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</si>
  <si>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</si>
  <si>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</si>
  <si>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</si>
  <si>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</si>
  <si>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</si>
  <si>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</si>
  <si>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</si>
  <si>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</si>
  <si>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</si>
  <si>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</si>
  <si>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</si>
  <si>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</si>
  <si>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</si>
  <si>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</si>
  <si>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</si>
  <si>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</si>
  <si>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</si>
  <si>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</si>
  <si>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</si>
  <si>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</si>
  <si>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</si>
  <si>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</si>
  <si>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</si>
  <si>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</si>
  <si>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</si>
  <si>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</si>
  <si>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</si>
  <si>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</si>
  <si>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</si>
  <si>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</si>
  <si>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</si>
  <si>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</si>
  <si>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</si>
  <si>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</si>
  <si>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</si>
  <si>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</si>
  <si>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</si>
  <si>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</si>
  <si>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</si>
  <si>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</si>
  <si>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</si>
  <si>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</si>
  <si>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</si>
  <si>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</si>
  <si>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</si>
  <si>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</si>
  <si>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</si>
  <si>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</si>
  <si>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</si>
  <si>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</si>
  <si>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</si>
  <si>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</si>
  <si>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</si>
  <si>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</si>
  <si>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</si>
  <si>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</si>
  <si>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</si>
  <si>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</si>
  <si>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</si>
  <si>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</si>
  <si>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</si>
  <si>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</si>
  <si>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</si>
  <si>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</si>
  <si>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</si>
  <si>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</si>
  <si>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</si>
  <si>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</si>
  <si>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</si>
  <si>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</si>
  <si>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</si>
  <si>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</si>
  <si>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</si>
  <si>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</si>
  <si>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</si>
  <si>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</si>
  <si>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</si>
  <si>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</si>
  <si>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</si>
  <si>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</si>
  <si>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</si>
  <si>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</si>
  <si>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</si>
  <si>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</si>
  <si>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</si>
  <si>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</si>
  <si>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</si>
  <si>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</si>
  <si>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</si>
  <si>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</si>
  <si>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</si>
  <si>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</si>
  <si>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</si>
  <si>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</si>
  <si>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</si>
  <si>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</si>
  <si>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</si>
  <si>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</si>
  <si>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</si>
  <si>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</si>
  <si>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</si>
  <si>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</si>
  <si>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</si>
  <si>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</si>
  <si>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</si>
  <si>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</si>
  <si>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</si>
  <si>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</si>
  <si>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</si>
  <si>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</si>
  <si>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</si>
  <si>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</si>
  <si>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</si>
  <si>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</si>
  <si>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</si>
  <si>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</si>
  <si>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</si>
  <si>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</si>
  <si>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</si>
  <si>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</si>
  <si>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</si>
  <si>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</si>
  <si>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</si>
  <si>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</si>
  <si>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</si>
  <si>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</si>
  <si>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</si>
  <si>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</si>
  <si>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</si>
  <si>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</si>
  <si>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</si>
  <si>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</si>
  <si>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</si>
  <si>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</si>
  <si>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</si>
  <si>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</si>
  <si>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</si>
  <si>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</si>
  <si>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</si>
  <si>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</si>
  <si>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</si>
  <si>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</si>
  <si>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</si>
  <si>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</si>
  <si>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</si>
  <si>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</si>
  <si>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</si>
  <si>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</si>
  <si>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</si>
  <si>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</si>
  <si>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</si>
  <si>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</si>
  <si>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</si>
  <si>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</si>
  <si>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</si>
  <si>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</si>
  <si>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</si>
  <si>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</si>
  <si>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</si>
  <si>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</si>
  <si>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</si>
  <si>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</si>
  <si>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</si>
  <si>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</si>
  <si>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</si>
  <si>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</si>
  <si>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</si>
  <si>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</si>
  <si>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</si>
  <si>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</si>
  <si>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</si>
  <si>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</si>
  <si>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</si>
  <si>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</si>
  <si>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</si>
  <si>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</si>
  <si>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</si>
  <si>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</si>
  <si>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</si>
  <si>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</si>
  <si>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</si>
  <si>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</si>
  <si>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</si>
  <si>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</si>
  <si>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</si>
  <si>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</si>
  <si>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</si>
  <si>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</si>
  <si>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</si>
  <si>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</si>
  <si>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</si>
  <si>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</si>
  <si>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</si>
  <si>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</si>
  <si>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</si>
  <si>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</si>
  <si>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</si>
  <si>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</si>
  <si>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</si>
  <si>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</si>
  <si>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</si>
  <si>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</si>
  <si>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</si>
  <si>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</si>
  <si>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</si>
  <si>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</si>
  <si>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</si>
  <si>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</si>
  <si>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</si>
  <si>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</si>
  <si>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</si>
  <si>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</si>
  <si>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</si>
  <si>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</si>
  <si>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</si>
  <si>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</si>
  <si>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</si>
  <si>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</si>
  <si>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</si>
  <si>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</si>
  <si>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</si>
  <si>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</si>
  <si>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</si>
  <si>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</si>
  <si>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</si>
  <si>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</si>
  <si>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</si>
  <si>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</si>
  <si>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</si>
  <si>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</si>
  <si>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</si>
  <si>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</si>
  <si>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</si>
  <si>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</si>
  <si>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</si>
  <si>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</si>
  <si>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</si>
  <si>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</si>
  <si>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</si>
  <si>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</si>
  <si>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</si>
  <si>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</si>
  <si>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</si>
  <si>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</si>
  <si>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</si>
  <si>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</si>
  <si>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</si>
  <si>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</si>
  <si>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</si>
  <si>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</si>
  <si>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</si>
  <si>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</si>
  <si>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</si>
  <si>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</si>
  <si>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</si>
  <si>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</si>
  <si>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</si>
  <si>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</si>
  <si>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</si>
  <si>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</si>
  <si>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</si>
  <si>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</si>
  <si>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</si>
  <si>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</si>
  <si>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</si>
  <si>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</si>
  <si>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</si>
  <si>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</si>
  <si>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</si>
  <si>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</si>
  <si>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</si>
  <si>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</si>
  <si>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</si>
  <si>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</si>
  <si>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</si>
  <si>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</si>
  <si>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</si>
  <si>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</si>
  <si>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</si>
  <si>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</si>
  <si>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</si>
  <si>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</si>
  <si>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</si>
  <si>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</si>
  <si>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</si>
  <si>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</si>
  <si>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</si>
  <si>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</si>
  <si>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</si>
  <si>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</si>
  <si>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</si>
  <si>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</si>
  <si>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</si>
  <si>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</si>
  <si>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</si>
  <si>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</si>
  <si>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</si>
  <si>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</si>
  <si>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</si>
  <si>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</si>
  <si>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</si>
  <si>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</si>
  <si>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</si>
  <si>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</si>
  <si>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</si>
  <si>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</si>
  <si>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</si>
  <si>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</si>
  <si>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</si>
  <si>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</si>
  <si>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</si>
  <si>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</si>
  <si>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</si>
  <si>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</si>
  <si>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</si>
  <si>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</si>
  <si>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</si>
  <si>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</si>
  <si>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</si>
  <si>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</si>
  <si>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</si>
  <si>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</si>
  <si>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</si>
  <si>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</si>
  <si>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</si>
  <si>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</si>
  <si>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</si>
  <si>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</si>
  <si>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</si>
  <si>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</si>
  <si>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</si>
  <si>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</si>
  <si>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</si>
  <si>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</si>
  <si>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</si>
  <si>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</si>
  <si>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</si>
  <si>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</si>
  <si>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</si>
  <si>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</si>
  <si>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</si>
  <si>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</si>
  <si>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</si>
  <si>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</si>
  <si>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</si>
  <si>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</si>
  <si>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</si>
  <si>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</si>
  <si>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</si>
  <si>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</si>
  <si>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</si>
  <si>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</si>
  <si>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</si>
  <si>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</si>
  <si>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</si>
  <si>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</si>
  <si>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</si>
  <si>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</si>
  <si>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</si>
  <si>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</si>
  <si>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</si>
  <si>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</si>
  <si>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</si>
  <si>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</si>
  <si>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</si>
  <si>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</si>
  <si>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</si>
  <si>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</si>
  <si>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</si>
  <si>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</si>
  <si>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</si>
  <si>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</si>
  <si>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</si>
  <si>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</si>
  <si>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</si>
  <si>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</si>
  <si>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</si>
  <si>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</si>
  <si>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</si>
  <si>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</si>
  <si>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</si>
  <si>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</si>
  <si>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</si>
  <si>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</si>
  <si>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</si>
  <si>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</si>
  <si>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</si>
  <si>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</si>
  <si>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</si>
  <si>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</si>
  <si>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</si>
  <si>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</si>
  <si>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</si>
  <si>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</si>
  <si>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</si>
  <si>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</si>
  <si>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</si>
  <si>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</si>
  <si>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</si>
  <si>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</si>
  <si>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</si>
  <si>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</si>
  <si>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</si>
  <si>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</si>
  <si>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</si>
  <si>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</si>
  <si>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</si>
  <si>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</si>
  <si>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</si>
  <si>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</si>
  <si>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</si>
  <si>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</si>
  <si>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</si>
  <si>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</si>
  <si>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</si>
  <si>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</si>
  <si>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</si>
  <si>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</si>
  <si>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</si>
  <si>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</si>
  <si>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</si>
  <si>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</si>
  <si>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</si>
  <si>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</si>
  <si>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</si>
  <si>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</si>
  <si>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</si>
  <si>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</si>
  <si>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</si>
  <si>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</si>
  <si>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</si>
  <si>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</si>
  <si>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</si>
  <si>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</si>
  <si>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</si>
  <si>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</si>
  <si>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</si>
  <si>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</si>
  <si>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</si>
  <si>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</si>
  <si>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</si>
  <si>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</si>
  <si>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</si>
  <si>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</si>
  <si>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</si>
  <si>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</si>
  <si>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</si>
  <si>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</si>
  <si>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</si>
  <si>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</si>
  <si>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</si>
  <si>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</si>
  <si>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</si>
  <si>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</si>
  <si>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</si>
  <si>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</si>
  <si>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</si>
  <si>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</si>
  <si>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</si>
  <si>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</si>
  <si>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</si>
  <si>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</si>
  <si>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</si>
  <si>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</si>
  <si>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</si>
  <si>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</si>
  <si>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</si>
  <si>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</si>
  <si>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</si>
  <si>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</si>
  <si>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</si>
  <si>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</si>
  <si>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</si>
  <si>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</si>
  <si>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</si>
  <si>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</si>
  <si>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</si>
  <si>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</si>
  <si>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</si>
  <si>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</si>
  <si>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</si>
  <si>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</si>
  <si>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</si>
  <si>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</si>
  <si>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</si>
  <si>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</si>
  <si>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</si>
  <si>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</si>
  <si>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</si>
  <si>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</si>
  <si>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</si>
  <si>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</si>
  <si>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</si>
  <si>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</si>
  <si>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</si>
  <si>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</si>
  <si>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</si>
  <si>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</si>
  <si>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</si>
  <si>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</si>
  <si>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</si>
  <si>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</si>
  <si>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</si>
  <si>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</si>
  <si>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</si>
  <si>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</si>
  <si>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</si>
  <si>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</si>
  <si>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</si>
  <si>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</si>
  <si>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</si>
  <si>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</si>
  <si>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</si>
  <si>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</si>
  <si>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</si>
  <si>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</si>
  <si>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</si>
  <si>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</si>
  <si>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</si>
  <si>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</si>
  <si>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</si>
  <si>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</si>
  <si>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</si>
  <si>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</si>
  <si>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</si>
  <si>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</si>
  <si>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</si>
  <si>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</si>
  <si>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</si>
  <si>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</si>
  <si>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</si>
  <si>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</si>
  <si>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</si>
  <si>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</si>
  <si>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</si>
  <si>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</si>
  <si>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</si>
  <si>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</si>
  <si>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</si>
  <si>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</si>
  <si>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</si>
  <si>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</si>
  <si>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</si>
  <si>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</si>
  <si>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</si>
  <si>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</si>
  <si>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</si>
  <si>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</si>
  <si>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</si>
  <si>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</si>
  <si>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</si>
  <si>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</si>
  <si>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</si>
  <si>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</si>
  <si>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</si>
  <si>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</si>
  <si>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</si>
  <si>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</si>
  <si>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</si>
  <si>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</si>
  <si>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</si>
  <si>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</si>
  <si>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</si>
  <si>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</si>
  <si>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</si>
  <si>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</si>
  <si>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</si>
  <si>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</si>
  <si>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</si>
  <si>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</si>
  <si>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</si>
  <si>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</si>
  <si>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</si>
  <si>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</si>
  <si>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</si>
  <si>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</si>
  <si>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</si>
  <si>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</si>
  <si>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</si>
  <si>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</si>
  <si>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</si>
  <si>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</si>
  <si>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</si>
  <si>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</si>
  <si>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</si>
  <si>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</si>
  <si>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</si>
  <si>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</si>
  <si>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</si>
  <si>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</si>
  <si>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</si>
  <si>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</si>
  <si>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</si>
  <si>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</si>
  <si>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</si>
  <si>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</si>
  <si>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</si>
  <si>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</si>
  <si>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</si>
  <si>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</si>
  <si>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</si>
  <si>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</si>
  <si>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</si>
  <si>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</si>
  <si>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</si>
  <si>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</si>
  <si>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</si>
  <si>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</si>
  <si>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</si>
  <si>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</si>
  <si>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</si>
  <si>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</si>
  <si>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</si>
  <si>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</si>
  <si>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</si>
  <si>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</si>
  <si>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</si>
  <si>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</si>
  <si>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</si>
  <si>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</si>
  <si>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</si>
  <si>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</si>
  <si>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</si>
  <si>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</si>
  <si>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</si>
  <si>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</si>
  <si>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</si>
  <si>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</si>
  <si>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</si>
  <si>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</si>
  <si>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</si>
  <si>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</si>
  <si>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</si>
  <si>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</si>
  <si>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</si>
  <si>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</si>
  <si>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</si>
  <si>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</si>
  <si>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</si>
  <si>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</si>
  <si>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</si>
  <si>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</si>
  <si>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</si>
  <si>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</si>
  <si>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</si>
  <si>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</si>
  <si>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</si>
  <si>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</si>
  <si>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</si>
  <si>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</si>
  <si>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</si>
  <si>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</si>
  <si>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</si>
  <si>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</si>
  <si>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</si>
  <si>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</si>
  <si>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</si>
  <si>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</si>
  <si>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</si>
  <si>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</si>
  <si>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</si>
  <si>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</si>
  <si>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</si>
  <si>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</si>
  <si>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</si>
  <si>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</si>
  <si>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</si>
  <si>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</si>
  <si>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</si>
  <si>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</si>
  <si>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</si>
  <si>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</si>
  <si>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</si>
  <si>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</si>
  <si>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</si>
  <si>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</si>
  <si>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</si>
  <si>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</si>
  <si>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</si>
  <si>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</si>
  <si>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</si>
  <si>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</si>
  <si>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</si>
  <si>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</si>
  <si>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</si>
  <si>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</si>
  <si>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</si>
  <si>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</si>
  <si>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</si>
  <si>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</si>
  <si>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</si>
  <si>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</si>
  <si>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</si>
  <si>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</si>
  <si>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</si>
  <si>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</si>
  <si>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</si>
  <si>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</si>
  <si>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</si>
  <si>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</si>
  <si>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</si>
  <si>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</si>
  <si>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</si>
  <si>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</si>
  <si>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</si>
  <si>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</si>
  <si>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</si>
  <si>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</si>
  <si>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</si>
  <si>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</si>
  <si>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</si>
  <si>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</si>
  <si>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</si>
  <si>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</si>
  <si>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</si>
  <si>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</si>
  <si>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</si>
  <si>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</si>
  <si>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</si>
  <si>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</si>
  <si>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</si>
  <si>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</si>
  <si>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</si>
  <si>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</si>
  <si>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</si>
  <si>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</si>
  <si>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</si>
  <si>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</si>
  <si>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</si>
  <si>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</si>
  <si>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</si>
  <si>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</si>
  <si>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</si>
  <si>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</si>
  <si>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</si>
  <si>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</si>
  <si>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</si>
  <si>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</si>
  <si>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</si>
  <si>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</si>
  <si>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</si>
  <si>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</si>
  <si>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</si>
  <si>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</si>
  <si>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</si>
  <si>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</si>
  <si>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</si>
  <si>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</si>
  <si>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</si>
  <si>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</si>
  <si>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</si>
  <si>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</si>
  <si>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</si>
  <si>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</si>
  <si>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</si>
  <si>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</si>
  <si>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</si>
  <si>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</si>
  <si>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</si>
  <si>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</si>
  <si>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</si>
  <si>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</si>
  <si>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</si>
  <si>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</si>
  <si>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</si>
  <si>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</si>
  <si>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</si>
  <si>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</si>
  <si>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</si>
  <si>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</si>
  <si>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</si>
  <si>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</si>
  <si>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</si>
  <si>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</si>
  <si>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</si>
  <si>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</si>
  <si>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</si>
  <si>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</si>
  <si>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</si>
  <si>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</si>
  <si>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</si>
  <si>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</si>
  <si>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</si>
  <si>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</si>
  <si>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</si>
  <si>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</si>
  <si>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</si>
  <si>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</si>
  <si>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</si>
  <si>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</si>
  <si>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</si>
  <si>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</si>
  <si>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</si>
  <si>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</si>
  <si>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</si>
  <si>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</si>
  <si>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</si>
  <si>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</si>
  <si>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</si>
  <si>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</si>
  <si>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</si>
  <si>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</si>
  <si>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</si>
  <si>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</si>
  <si>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</si>
  <si>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</si>
  <si>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</si>
  <si>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</si>
  <si>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</si>
  <si>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</si>
  <si>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</si>
  <si>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</si>
  <si>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</si>
  <si>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</si>
  <si>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</si>
  <si>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</si>
  <si>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</si>
  <si>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</si>
  <si>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</si>
  <si>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</si>
  <si>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</si>
  <si>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</si>
  <si>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</si>
  <si>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</si>
  <si>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</si>
  <si>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</si>
  <si>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</si>
  <si>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</si>
  <si>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</si>
  <si>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</si>
  <si>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</si>
  <si>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</si>
  <si>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</si>
  <si>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</si>
  <si>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</si>
  <si>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</si>
  <si>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</si>
  <si>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</si>
  <si>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</si>
  <si>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</si>
  <si>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</si>
  <si>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</si>
  <si>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</si>
  <si>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</si>
  <si>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</si>
  <si>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</si>
  <si>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</si>
  <si>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</si>
  <si>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</si>
  <si>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</si>
  <si>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</si>
  <si>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</si>
  <si>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</si>
  <si>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</si>
  <si>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</si>
  <si>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</si>
  <si>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</si>
  <si>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</si>
  <si>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</si>
  <si>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</si>
  <si>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</si>
  <si>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</si>
  <si>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</si>
  <si>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</si>
  <si>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</si>
  <si>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</si>
  <si>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</si>
  <si>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</si>
  <si>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</si>
  <si>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</si>
  <si>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</si>
  <si>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</si>
  <si>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</si>
  <si>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</si>
  <si>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</si>
  <si>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</si>
  <si>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</si>
  <si>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</si>
  <si>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</si>
  <si>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</si>
  <si>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</si>
  <si>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</si>
  <si>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</si>
  <si>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</si>
  <si>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</si>
  <si>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</si>
  <si>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</si>
  <si>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</si>
  <si>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</si>
  <si>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</si>
  <si>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</si>
  <si>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</si>
  <si>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</si>
  <si>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</si>
  <si>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</si>
  <si>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</si>
  <si>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</si>
  <si>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</si>
  <si>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</si>
  <si>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</si>
  <si>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</si>
  <si>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</si>
  <si>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</si>
  <si>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</si>
  <si>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</si>
  <si>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</si>
  <si>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</si>
  <si>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</si>
  <si>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</si>
  <si>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</si>
  <si>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</si>
  <si>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</si>
  <si>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</si>
  <si>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</si>
  <si>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</si>
  <si>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</si>
  <si>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</si>
  <si>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</si>
  <si>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</si>
  <si>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</si>
  <si>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</si>
  <si>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</si>
  <si>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</si>
  <si>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</si>
  <si>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</si>
  <si>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</si>
  <si>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</si>
  <si>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</si>
  <si>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</si>
  <si>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</si>
  <si>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</si>
  <si>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</si>
  <si>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</si>
  <si>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</si>
  <si>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</si>
  <si>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</si>
  <si>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</si>
  <si>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</si>
  <si>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</si>
  <si>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</si>
  <si>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</si>
  <si>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</si>
  <si>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</si>
  <si>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</si>
  <si>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</si>
  <si>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</si>
  <si>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</si>
  <si>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</si>
  <si>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</si>
  <si>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</si>
  <si>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</si>
  <si>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</si>
  <si>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</si>
  <si>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</si>
  <si>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</si>
  <si>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</si>
  <si>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</si>
  <si>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</si>
  <si>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</si>
  <si>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</si>
  <si>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</si>
  <si>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</si>
  <si>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</si>
  <si>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</si>
  <si>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</si>
  <si>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</si>
  <si>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</si>
  <si>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</si>
  <si>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</si>
  <si>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</si>
  <si>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</si>
  <si>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</si>
  <si>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</si>
  <si>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</si>
  <si>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</si>
  <si>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</si>
  <si>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</si>
  <si>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</si>
  <si>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</si>
  <si>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</si>
  <si>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</si>
  <si>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</si>
  <si>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</si>
  <si>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</si>
  <si>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</si>
  <si>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</si>
  <si>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</si>
  <si>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</si>
  <si>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</si>
  <si>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</si>
  <si>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</si>
  <si>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</si>
  <si>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</si>
  <si>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</si>
  <si>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</si>
  <si>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</si>
  <si>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</si>
  <si>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</si>
  <si>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</si>
  <si>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</si>
  <si>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</si>
  <si>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</si>
  <si>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</si>
  <si>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</si>
  <si>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</si>
  <si>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</si>
  <si>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</si>
  <si>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</si>
  <si>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</si>
  <si>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</si>
  <si>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</si>
  <si>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</si>
  <si>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</si>
  <si>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</si>
  <si>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</si>
  <si>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</si>
  <si>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</si>
  <si>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</si>
  <si>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</si>
  <si>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</si>
  <si>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</si>
  <si>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</si>
  <si>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</si>
  <si>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</si>
  <si>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</si>
  <si>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</si>
  <si>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</si>
  <si>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</si>
  <si>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</si>
  <si>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</si>
  <si>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</si>
  <si>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</si>
  <si>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</si>
  <si>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</si>
  <si>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</si>
  <si>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</si>
  <si>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</si>
  <si>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</si>
  <si>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</si>
  <si>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</si>
  <si>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</si>
  <si>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</si>
  <si>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</si>
  <si>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</si>
  <si>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</si>
  <si>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</si>
  <si>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</si>
  <si>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</si>
  <si>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</si>
  <si>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</si>
  <si>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</si>
  <si>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</si>
  <si>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</si>
  <si>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</si>
  <si>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</si>
  <si>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</si>
  <si>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</si>
  <si>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</si>
  <si>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</si>
  <si>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</si>
  <si>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</si>
  <si>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</si>
  <si>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</si>
  <si>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</si>
  <si>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</si>
  <si>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</si>
  <si>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</si>
  <si>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</si>
  <si>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</si>
  <si>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</si>
  <si>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</si>
  <si>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</si>
  <si>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</si>
  <si>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</si>
  <si>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</si>
  <si>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</si>
  <si>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</si>
  <si>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</si>
  <si>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</si>
  <si>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</si>
  <si>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</si>
  <si>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</si>
  <si>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</si>
  <si>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</si>
  <si>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</si>
  <si>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</si>
  <si>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</si>
  <si>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</si>
  <si>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</si>
  <si>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</si>
  <si>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</si>
  <si>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</si>
  <si>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</si>
  <si>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</si>
  <si>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</si>
  <si>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</si>
  <si>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</si>
  <si>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</si>
  <si>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</si>
  <si>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</si>
  <si>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</si>
  <si>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</si>
  <si>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</si>
  <si>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</si>
  <si>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</si>
  <si>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</si>
  <si>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</si>
  <si>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</si>
  <si>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</si>
  <si>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</si>
  <si>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</si>
  <si>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</si>
  <si>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</si>
  <si>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</si>
  <si>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</si>
  <si>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</si>
  <si>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</si>
  <si>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</si>
  <si>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</si>
  <si>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</si>
  <si>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</si>
  <si>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</si>
  <si>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</si>
  <si>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</si>
  <si>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</si>
  <si>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</si>
  <si>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</si>
  <si>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</si>
  <si>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</si>
  <si>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</si>
  <si>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</si>
  <si>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</si>
  <si>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</si>
  <si>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</si>
  <si>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</si>
  <si>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</si>
  <si>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</si>
  <si>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</si>
  <si>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</si>
  <si>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</si>
  <si>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</si>
  <si>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</si>
  <si>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</si>
  <si>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</si>
  <si>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</si>
  <si>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</si>
  <si>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</si>
  <si>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</si>
  <si>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</si>
  <si>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</si>
  <si>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</si>
  <si>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</si>
  <si>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</si>
  <si>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</si>
  <si>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</si>
  <si>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</si>
  <si>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</si>
  <si>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</si>
  <si>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</si>
  <si>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</si>
  <si>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</si>
  <si>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</si>
  <si>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</si>
  <si>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</si>
  <si>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</si>
  <si>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</si>
  <si>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</si>
  <si>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</si>
  <si>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</si>
  <si>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</si>
  <si>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</si>
  <si>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</si>
  <si>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</si>
  <si>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</si>
  <si>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</si>
  <si>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</si>
  <si>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</si>
  <si>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</si>
  <si>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</si>
  <si>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</si>
  <si>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</si>
  <si>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</si>
  <si>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</si>
  <si>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</si>
  <si>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</si>
  <si>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</si>
  <si>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</si>
  <si>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</si>
  <si>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</si>
  <si>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</si>
  <si>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</si>
  <si>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</si>
  <si>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</si>
  <si>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</si>
  <si>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</si>
  <si>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</si>
  <si>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</si>
  <si>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</si>
  <si>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</si>
  <si>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</si>
  <si>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</si>
  <si>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</si>
  <si>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</si>
  <si>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</si>
  <si>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</si>
  <si>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</si>
  <si>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</si>
  <si>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</si>
  <si>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</si>
  <si>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</si>
  <si>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</si>
  <si>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</si>
  <si>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</si>
  <si>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</si>
  <si>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</si>
  <si>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</si>
  <si>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</si>
  <si>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</si>
  <si>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</si>
  <si>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</si>
  <si>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</si>
  <si>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</si>
  <si>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</si>
  <si>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</si>
  <si>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</si>
  <si>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</si>
  <si>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</si>
  <si>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</si>
  <si>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</si>
  <si>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</si>
  <si>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</si>
  <si>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</si>
  <si>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</si>
  <si>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</si>
  <si>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</si>
  <si>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</si>
  <si>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</si>
  <si>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</si>
  <si>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</si>
  <si>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</si>
  <si>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</si>
  <si>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</si>
  <si>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</si>
  <si>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</si>
  <si>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</si>
  <si>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</si>
  <si>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</si>
  <si>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</si>
  <si>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</si>
  <si>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</si>
  <si>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</si>
  <si>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</si>
  <si>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</si>
  <si>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</si>
  <si>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</si>
  <si>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</si>
  <si>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</si>
  <si>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</si>
  <si>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</si>
  <si>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</si>
  <si>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</si>
  <si>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</si>
  <si>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</si>
  <si>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</si>
  <si>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</si>
  <si>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</si>
  <si>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</si>
  <si>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</si>
  <si>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</si>
  <si>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</si>
  <si>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</si>
  <si>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</si>
  <si>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</si>
  <si>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</si>
  <si>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</si>
  <si>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</si>
  <si>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</si>
  <si>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</si>
  <si>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</si>
  <si>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</si>
  <si>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</si>
  <si>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</si>
  <si>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</si>
  <si>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</si>
  <si>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</si>
  <si>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</si>
  <si>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</si>
  <si>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</si>
  <si>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</si>
  <si>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</si>
  <si>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</si>
  <si>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</si>
  <si>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</si>
  <si>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</si>
  <si>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</si>
  <si>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</si>
  <si>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</si>
  <si>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</si>
  <si>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</si>
  <si>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</si>
  <si>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</si>
  <si>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</si>
  <si>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</si>
  <si>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</si>
  <si>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</si>
  <si>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</si>
  <si>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</si>
  <si>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</si>
  <si>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</si>
  <si>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</si>
  <si>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</si>
  <si>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</si>
  <si>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</si>
  <si>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</si>
  <si>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</si>
  <si>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</si>
  <si>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</si>
  <si>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</si>
  <si>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</si>
  <si>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</si>
  <si>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</si>
  <si>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</si>
  <si>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</si>
  <si>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</si>
  <si>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</si>
  <si>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</si>
  <si>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</si>
  <si>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</si>
  <si>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</si>
  <si>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</si>
  <si>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</si>
  <si>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</si>
  <si>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</si>
  <si>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</si>
  <si>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</si>
  <si>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</si>
  <si>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</si>
  <si>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</si>
  <si>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</si>
  <si>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</si>
  <si>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</si>
  <si>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</si>
  <si>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</si>
  <si>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</si>
  <si>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</si>
  <si>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</si>
  <si>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</si>
  <si>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</si>
  <si>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</si>
  <si>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</si>
  <si>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</si>
  <si>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</si>
  <si>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</si>
  <si>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</si>
  <si>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</si>
  <si>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</si>
  <si>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</si>
  <si>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</si>
  <si>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</si>
  <si>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</si>
  <si>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</si>
  <si>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</si>
  <si>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</si>
  <si>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</si>
  <si>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</si>
  <si>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</si>
  <si>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</si>
  <si>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</si>
  <si>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</si>
  <si>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</si>
  <si>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</si>
  <si>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</si>
  <si>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</si>
  <si>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</si>
  <si>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</si>
  <si>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</si>
  <si>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</si>
  <si>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</si>
  <si>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</si>
  <si>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</si>
  <si>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</si>
  <si>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</si>
  <si>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</si>
  <si>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</si>
  <si>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</si>
  <si>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</si>
  <si>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</si>
  <si>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</si>
  <si>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</si>
  <si>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</si>
  <si>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</si>
  <si>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</si>
  <si>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</si>
  <si>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</si>
  <si>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</si>
  <si>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</si>
  <si>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</si>
  <si>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</si>
  <si>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</si>
  <si>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</si>
  <si>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</si>
  <si>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</si>
  <si>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</si>
  <si>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</si>
  <si>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</si>
  <si>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</si>
  <si>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</si>
  <si>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</si>
  <si>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</si>
  <si>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</si>
  <si>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</si>
  <si>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</si>
  <si>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</si>
  <si>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</si>
  <si>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</si>
  <si>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</si>
  <si>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</si>
  <si>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</si>
  <si>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</si>
  <si>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</si>
  <si>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</si>
  <si>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</si>
  <si>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</si>
  <si>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</si>
  <si>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</si>
  <si>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</si>
  <si>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</si>
  <si>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</si>
  <si>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</si>
  <si>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</si>
  <si>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</si>
  <si>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</si>
  <si>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</si>
  <si>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</si>
  <si>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</si>
  <si>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</si>
  <si>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</si>
  <si>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</si>
  <si>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</si>
  <si>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</si>
  <si>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</si>
  <si>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</si>
  <si>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</si>
  <si>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</si>
  <si>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</si>
  <si>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</si>
  <si>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</si>
  <si>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</si>
  <si>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</si>
  <si>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</si>
  <si>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</si>
  <si>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</si>
  <si>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</si>
  <si>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</si>
  <si>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</si>
  <si>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</si>
  <si>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</si>
  <si>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</si>
  <si>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</si>
  <si>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</si>
  <si>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</si>
  <si>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</si>
  <si>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</si>
  <si>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</si>
  <si>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</si>
  <si>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</si>
  <si>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</si>
  <si>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</si>
  <si>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</si>
  <si>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</si>
  <si>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</si>
  <si>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</si>
  <si>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</si>
  <si>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</si>
  <si>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</si>
  <si>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</si>
  <si>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</si>
  <si>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</si>
  <si>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</si>
  <si>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</si>
  <si>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</si>
  <si>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</si>
  <si>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</si>
  <si>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</si>
  <si>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</si>
  <si>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</si>
  <si>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</si>
  <si>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</si>
  <si>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</si>
  <si>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</si>
  <si>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</si>
  <si>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</si>
  <si>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</si>
  <si>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</si>
  <si>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</si>
  <si>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</si>
  <si>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</si>
  <si>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</si>
  <si>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</si>
  <si>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</si>
  <si>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</si>
  <si>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</si>
  <si>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</si>
  <si>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</si>
  <si>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</si>
  <si>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</si>
  <si>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</si>
  <si>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</si>
  <si>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</si>
  <si>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</si>
  <si>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</si>
  <si>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</si>
  <si>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</si>
  <si>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</si>
  <si>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</si>
  <si>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</si>
  <si>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</si>
  <si>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</si>
  <si>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</si>
  <si>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</si>
  <si>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</si>
  <si>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</si>
  <si>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</si>
  <si>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</si>
  <si>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</si>
  <si>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</si>
  <si>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</si>
  <si>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</si>
  <si>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</si>
  <si>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</si>
  <si>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</si>
  <si>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</si>
  <si>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</si>
  <si>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</si>
  <si>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</si>
  <si>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</si>
  <si>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</si>
  <si>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</si>
  <si>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</si>
  <si>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</si>
  <si>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</si>
  <si>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</si>
  <si>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</si>
  <si>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</si>
  <si>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</si>
  <si>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</si>
  <si>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</si>
  <si>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</si>
  <si>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</si>
  <si>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</si>
  <si>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</si>
  <si>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</si>
  <si>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</si>
  <si>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</si>
  <si>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</si>
  <si>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</si>
  <si>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</si>
  <si>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</si>
  <si>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</si>
  <si>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</si>
  <si>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</si>
  <si>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</si>
  <si>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</si>
  <si>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</si>
  <si>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</si>
  <si>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</si>
  <si>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</si>
  <si>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</si>
  <si>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</si>
  <si>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</si>
  <si>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</si>
  <si>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</si>
  <si>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</si>
  <si>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</si>
  <si>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</si>
  <si>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</si>
  <si>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</si>
  <si>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</si>
  <si>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</si>
  <si>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</si>
  <si>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</si>
  <si>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</si>
  <si>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</si>
  <si>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</si>
  <si>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</si>
  <si>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</si>
  <si>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</si>
  <si>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</si>
  <si>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</si>
  <si>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</si>
  <si>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</si>
  <si>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</si>
  <si>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</si>
  <si>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</si>
  <si>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</si>
  <si>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</si>
  <si>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</si>
  <si>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</si>
  <si>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</si>
  <si>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</si>
  <si>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</si>
  <si>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</si>
  <si>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</si>
  <si>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</si>
  <si>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</si>
  <si>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</si>
  <si>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</si>
  <si>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</si>
  <si>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</si>
  <si>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</si>
  <si>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</si>
  <si>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</si>
  <si>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</si>
  <si>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</si>
  <si>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</si>
  <si>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</si>
  <si>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</si>
  <si>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</si>
  <si>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</si>
  <si>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</si>
  <si>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</si>
  <si>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</si>
  <si>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</si>
  <si>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</si>
  <si>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</si>
  <si>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</si>
  <si>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</si>
  <si>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</si>
  <si>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</si>
  <si>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</si>
  <si>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</si>
  <si>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</si>
  <si>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</si>
  <si>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</si>
  <si>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</si>
  <si>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</si>
  <si>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</si>
  <si>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</si>
  <si>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</si>
  <si>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</si>
  <si>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</si>
  <si>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</si>
  <si>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</si>
  <si>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</si>
  <si>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</si>
  <si>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</si>
  <si>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</si>
  <si>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</si>
  <si>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</si>
  <si>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</si>
  <si>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</si>
  <si>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</si>
  <si>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</si>
  <si>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</si>
  <si>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</si>
  <si>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</si>
  <si>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</si>
  <si>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</si>
  <si>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</si>
  <si>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</si>
  <si>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</si>
  <si>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</si>
  <si>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</si>
  <si>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</si>
  <si>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</si>
  <si>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</si>
  <si>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</si>
  <si>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</si>
  <si>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</si>
  <si>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</si>
  <si>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</si>
  <si>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</si>
  <si>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</si>
  <si>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</si>
  <si>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</si>
  <si>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</si>
  <si>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</si>
  <si>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</si>
  <si>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</si>
  <si>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</si>
  <si>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</si>
  <si>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</si>
  <si>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</si>
  <si>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</si>
  <si>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</si>
  <si>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</si>
  <si>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</si>
  <si>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</si>
  <si>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</si>
  <si>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</si>
  <si>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</si>
  <si>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</si>
  <si>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</si>
  <si>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</si>
  <si>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</si>
  <si>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</si>
  <si>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</si>
  <si>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</si>
  <si>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</si>
  <si>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</si>
  <si>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</si>
  <si>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</si>
  <si>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</si>
  <si>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</si>
  <si>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</si>
  <si>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</si>
  <si>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</si>
  <si>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</si>
  <si>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</si>
  <si>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</si>
  <si>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</si>
  <si>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</si>
  <si>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</si>
  <si>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</si>
  <si>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</si>
  <si>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</si>
  <si>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</si>
  <si>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</si>
  <si>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</si>
  <si>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</si>
  <si>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</si>
  <si>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</si>
  <si>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</si>
  <si>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</si>
  <si>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</si>
  <si>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</si>
  <si>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</si>
  <si>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</si>
  <si>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</si>
  <si>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</si>
  <si>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</si>
  <si>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</si>
  <si>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</si>
  <si>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</si>
  <si>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</si>
  <si>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</si>
  <si>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</si>
  <si>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</si>
  <si>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</si>
  <si>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</si>
  <si>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</si>
  <si>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</si>
  <si>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</si>
  <si>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</si>
  <si>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</si>
  <si>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</si>
  <si>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</si>
  <si>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</si>
  <si>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</si>
  <si>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</si>
  <si>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</si>
  <si>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</si>
  <si>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</si>
  <si>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</si>
  <si>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</si>
  <si>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</si>
  <si>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</si>
  <si>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</si>
  <si>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</si>
  <si>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</si>
  <si>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</si>
  <si>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</si>
  <si>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</si>
  <si>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</si>
  <si>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</si>
  <si>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</si>
  <si>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</si>
  <si>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</si>
  <si>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</si>
  <si>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</si>
  <si>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</si>
  <si>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</si>
  <si>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</si>
  <si>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</si>
  <si>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</si>
  <si>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</si>
  <si>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</si>
  <si>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</si>
  <si>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</si>
  <si>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</si>
  <si>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</si>
  <si>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</si>
  <si>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</si>
  <si>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</si>
  <si>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</si>
  <si>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</si>
  <si>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</si>
  <si>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</si>
  <si>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</si>
  <si>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</si>
  <si>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</si>
  <si>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</si>
  <si>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</si>
  <si>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</si>
  <si>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</si>
  <si>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</si>
  <si>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</si>
  <si>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</si>
  <si>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</si>
  <si>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</si>
  <si>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</si>
  <si>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</si>
  <si>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</si>
  <si>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</si>
  <si>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</si>
  <si>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</si>
  <si>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</si>
  <si>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</si>
  <si>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</si>
  <si>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</si>
  <si>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</si>
  <si>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</si>
  <si>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</si>
  <si>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</si>
  <si>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</si>
  <si>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</si>
  <si>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</si>
  <si>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</si>
  <si>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</si>
  <si>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</si>
  <si>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</si>
  <si>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</si>
  <si>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</si>
  <si>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</si>
  <si>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</si>
  <si>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</si>
  <si>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</si>
  <si>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</si>
  <si>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</si>
  <si>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</si>
  <si>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</si>
  <si>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</si>
  <si>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</si>
  <si>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</si>
  <si>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</si>
  <si>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</si>
  <si>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</si>
  <si>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</si>
  <si>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</si>
  <si>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</si>
  <si>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</si>
  <si>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</si>
  <si>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</si>
  <si>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</si>
  <si>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</si>
  <si>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</si>
  <si>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</si>
  <si>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</si>
  <si>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</si>
  <si>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</si>
  <si>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</si>
  <si>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</si>
  <si>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</si>
  <si>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</si>
  <si>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</si>
  <si>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</si>
  <si>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</si>
  <si>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</si>
  <si>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</si>
  <si>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</si>
  <si>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</si>
  <si>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</si>
  <si>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</si>
  <si>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</si>
  <si>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</si>
  <si>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</si>
  <si>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</si>
  <si>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</si>
  <si>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</si>
  <si>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</si>
  <si>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</si>
  <si>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</si>
  <si>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</si>
  <si>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</si>
  <si>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</si>
  <si>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</si>
  <si>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</si>
  <si>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</si>
  <si>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</si>
  <si>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</si>
  <si>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</si>
  <si>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</si>
  <si>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</si>
  <si>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</si>
  <si>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</si>
  <si>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</si>
  <si>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</si>
  <si>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</si>
  <si>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</si>
  <si>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</si>
  <si>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</si>
  <si>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</si>
  <si>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</si>
  <si>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</si>
  <si>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</si>
  <si>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</si>
  <si>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</si>
  <si>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</si>
  <si>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</si>
  <si>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</si>
  <si>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</si>
  <si>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</si>
  <si>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</si>
  <si>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</si>
  <si>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</si>
  <si>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</si>
  <si>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</si>
  <si>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</si>
  <si>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</si>
  <si>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</si>
  <si>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</si>
  <si>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</si>
  <si>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</si>
  <si>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</si>
  <si>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</si>
  <si>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</si>
  <si>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</si>
  <si>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</si>
  <si>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</si>
  <si>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</si>
  <si>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</si>
  <si>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</si>
  <si>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</si>
  <si>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</si>
  <si>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</si>
  <si>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</si>
  <si>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</si>
  <si>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</si>
  <si>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</si>
  <si>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</si>
  <si>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</si>
  <si>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</si>
  <si>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</si>
  <si>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</si>
  <si>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</si>
  <si>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</si>
  <si>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</si>
  <si>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</si>
  <si>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</si>
  <si>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</si>
  <si>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</si>
  <si>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</si>
  <si>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</si>
  <si>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</si>
  <si>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</si>
  <si>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</si>
  <si>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</si>
  <si>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</si>
  <si>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</si>
  <si>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</si>
  <si>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</si>
  <si>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</si>
  <si>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</si>
  <si>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</si>
  <si>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</si>
  <si>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</si>
  <si>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</si>
  <si>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</si>
  <si>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</si>
  <si>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</si>
  <si>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</si>
  <si>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</si>
  <si>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</si>
  <si>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</si>
  <si>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</si>
  <si>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</si>
  <si>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</si>
  <si>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</si>
  <si>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</si>
  <si>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</si>
  <si>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</si>
  <si>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</si>
  <si>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</si>
  <si>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</si>
  <si>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</si>
  <si>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</si>
  <si>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</si>
  <si>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</si>
  <si>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</si>
  <si>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</si>
  <si>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</si>
  <si>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</si>
  <si>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</si>
  <si>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</si>
  <si>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</si>
  <si>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</si>
  <si>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</si>
  <si>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</si>
  <si>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</si>
  <si>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</si>
  <si>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</si>
  <si>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</si>
  <si>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</si>
  <si>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</si>
  <si>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</si>
  <si>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</si>
  <si>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</si>
  <si>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</si>
  <si>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</si>
  <si>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</si>
  <si>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</si>
  <si>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</si>
  <si>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</si>
  <si>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</si>
  <si>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</si>
  <si>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</si>
  <si>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</si>
  <si>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</si>
  <si>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</si>
  <si>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</si>
  <si>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</si>
  <si>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</si>
  <si>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</si>
  <si>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</si>
  <si>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</si>
  <si>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</si>
  <si>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</si>
  <si>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</si>
  <si>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</si>
  <si>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</si>
  <si>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</si>
  <si>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</si>
  <si>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</si>
  <si>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</si>
  <si>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</si>
  <si>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</si>
  <si>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</si>
  <si>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</si>
  <si>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</si>
  <si>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</si>
  <si>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</si>
  <si>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</si>
  <si>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</si>
  <si>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</si>
  <si>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</si>
  <si>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</si>
  <si>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</si>
  <si>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</si>
  <si>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</si>
  <si>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</si>
  <si>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</si>
  <si>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</si>
  <si>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</si>
  <si>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</si>
  <si>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</si>
  <si>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</si>
  <si>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</si>
  <si>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</si>
  <si>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</si>
  <si>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</si>
  <si>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</si>
  <si>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</si>
  <si>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</si>
  <si>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</si>
  <si>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</si>
  <si>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</si>
  <si>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</si>
  <si>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</si>
  <si>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</si>
  <si>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</si>
  <si>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</si>
  <si>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</si>
  <si>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</si>
  <si>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</si>
  <si>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</si>
  <si>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</si>
  <si>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</si>
  <si>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</si>
  <si>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</si>
  <si>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</si>
  <si>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</si>
  <si>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</si>
  <si>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</si>
  <si>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</si>
  <si>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</si>
  <si>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</si>
  <si>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</si>
  <si>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</si>
  <si>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</si>
  <si>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</si>
  <si>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</si>
  <si>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</si>
  <si>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</si>
  <si>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</si>
  <si>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</si>
  <si>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</si>
  <si>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</si>
  <si>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</si>
  <si>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</si>
  <si>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</si>
  <si>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</si>
  <si>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</si>
  <si>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</si>
  <si>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</si>
  <si>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</si>
  <si>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</si>
  <si>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</si>
  <si>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</si>
  <si>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</si>
  <si>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</si>
  <si>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</si>
  <si>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</si>
  <si>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</si>
  <si>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</si>
  <si>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</si>
  <si>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</si>
  <si>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</si>
  <si>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</si>
  <si>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</si>
  <si>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</si>
  <si>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</si>
  <si>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</si>
  <si>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</si>
  <si>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</si>
  <si>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</si>
  <si>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</si>
  <si>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</si>
  <si>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</si>
  <si>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</si>
  <si>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</si>
  <si>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</si>
  <si>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</si>
  <si>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</si>
  <si>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</si>
  <si>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</si>
  <si>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</si>
  <si>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</si>
  <si>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</si>
  <si>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</si>
  <si>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</si>
  <si>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</si>
  <si>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</si>
  <si>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</si>
  <si>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</si>
  <si>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</si>
  <si>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</si>
  <si>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</si>
  <si>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</si>
  <si>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</si>
  <si>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</si>
  <si>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</si>
  <si>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</si>
  <si>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</si>
  <si>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</si>
  <si>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</si>
  <si>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</si>
  <si>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</si>
  <si>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</si>
  <si>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</si>
  <si>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</si>
  <si>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</si>
  <si>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</si>
  <si>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</si>
  <si>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</si>
  <si>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</si>
  <si>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</si>
  <si>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</si>
  <si>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</si>
  <si>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</si>
  <si>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</si>
  <si>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</si>
  <si>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</si>
  <si>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</si>
  <si>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</si>
  <si>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</si>
  <si>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</si>
  <si>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</si>
  <si>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</si>
  <si>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</si>
  <si>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</si>
  <si>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</si>
  <si>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</si>
  <si>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</si>
  <si>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</si>
  <si>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</si>
  <si>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</si>
  <si>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</si>
  <si>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</si>
  <si>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</si>
  <si>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</si>
  <si>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</si>
  <si>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</si>
  <si>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</si>
  <si>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</si>
  <si>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</si>
  <si>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</si>
  <si>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</si>
  <si>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</si>
  <si>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</si>
  <si>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</si>
  <si>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</si>
  <si>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</si>
  <si>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</si>
  <si>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</si>
  <si>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</si>
  <si>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</si>
  <si>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</si>
  <si>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</si>
  <si>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</si>
  <si>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</si>
  <si>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</si>
  <si>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</si>
  <si>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</si>
  <si>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</si>
  <si>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</si>
  <si>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</si>
  <si>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</si>
  <si>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</si>
  <si>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</si>
  <si>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</si>
  <si>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</si>
  <si>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</si>
  <si>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</si>
  <si>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</si>
  <si>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</si>
  <si>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</si>
  <si>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</si>
  <si>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</si>
  <si>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</si>
  <si>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</si>
  <si>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</si>
  <si>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</si>
  <si>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</si>
  <si>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</si>
  <si>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</si>
  <si>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</si>
  <si>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</si>
  <si>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</si>
  <si>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</si>
  <si>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</si>
  <si>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</si>
  <si>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</si>
  <si>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</si>
  <si>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</si>
  <si>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</si>
  <si>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</si>
  <si>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</si>
  <si>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</si>
  <si>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</si>
  <si>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</si>
  <si>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</si>
  <si>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</si>
  <si>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</si>
  <si>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</si>
  <si>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</si>
  <si>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</si>
  <si>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</si>
  <si>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</si>
  <si>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</si>
  <si>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</si>
  <si>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</si>
  <si>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</si>
  <si>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</si>
  <si>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</si>
  <si>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</si>
  <si>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</si>
  <si>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</si>
  <si>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</si>
  <si>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</si>
  <si>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</si>
  <si>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</si>
  <si>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</si>
  <si>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</si>
  <si>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</si>
  <si>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</si>
  <si>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</si>
  <si>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</si>
  <si>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</si>
  <si>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</si>
  <si>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</si>
  <si>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</si>
  <si>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</si>
  <si>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</si>
  <si>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</si>
  <si>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</si>
  <si>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</si>
  <si>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</si>
  <si>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</si>
  <si>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</si>
  <si>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</si>
  <si>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</si>
  <si>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</si>
  <si>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</si>
  <si>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</si>
  <si>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</si>
  <si>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</si>
  <si>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</si>
  <si>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</si>
  <si>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</si>
  <si>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</si>
  <si>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</si>
  <si>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</si>
  <si>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</si>
  <si>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</si>
  <si>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</si>
  <si>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</si>
  <si>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</si>
  <si>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</si>
  <si>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</si>
  <si>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</si>
  <si>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</si>
  <si>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</si>
  <si>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</si>
  <si>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</si>
  <si>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</si>
  <si>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</si>
  <si>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</si>
  <si>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</si>
  <si>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</si>
  <si>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</si>
  <si>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</si>
  <si>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</si>
  <si>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</si>
  <si>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</si>
  <si>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</si>
  <si>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</si>
  <si>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</si>
  <si>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</si>
  <si>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</si>
  <si>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</si>
  <si>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</si>
  <si>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</si>
  <si>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</si>
  <si>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</si>
  <si>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</si>
  <si>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</si>
  <si>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</si>
  <si>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</si>
  <si>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</si>
  <si>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</si>
  <si>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</si>
  <si>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</si>
  <si>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</si>
  <si>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</si>
  <si>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</si>
  <si>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</si>
  <si>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</si>
  <si>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</si>
  <si>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</si>
  <si>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</si>
  <si>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</si>
  <si>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</si>
  <si>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</si>
  <si>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</si>
  <si>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</si>
  <si>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</si>
  <si>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</si>
  <si>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</si>
  <si>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</si>
  <si>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</si>
  <si>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</si>
  <si>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</si>
  <si>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</si>
  <si>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</si>
  <si>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</si>
  <si>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</si>
  <si>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</si>
  <si>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</si>
  <si>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</si>
  <si>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</si>
  <si>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</si>
  <si>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</si>
  <si>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</si>
  <si>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</si>
  <si>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</si>
  <si>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</si>
  <si>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</si>
  <si>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</si>
  <si>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</si>
  <si>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</si>
  <si>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</si>
  <si>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</si>
  <si>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</si>
  <si>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</si>
  <si>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</si>
  <si>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</si>
  <si>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</si>
  <si>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</si>
  <si>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</si>
  <si>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</si>
  <si>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</si>
  <si>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</si>
  <si>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</si>
  <si>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</si>
  <si>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</si>
  <si>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</si>
  <si>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</si>
  <si>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</si>
  <si>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</si>
  <si>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</si>
  <si>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</si>
  <si>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</si>
  <si>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</si>
  <si>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</si>
  <si>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</si>
  <si>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</si>
  <si>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</si>
  <si>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</si>
  <si>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</si>
  <si>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</si>
  <si>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</si>
  <si>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</si>
  <si>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</si>
  <si>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</si>
  <si>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</si>
  <si>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</si>
  <si>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</si>
  <si>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</si>
  <si>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</si>
  <si>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</si>
  <si>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</si>
  <si>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</si>
  <si>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</si>
  <si>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</si>
  <si>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</si>
  <si>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</si>
  <si>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</si>
  <si>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</si>
  <si>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</si>
  <si>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</si>
  <si>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</si>
  <si>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</si>
  <si>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</si>
  <si>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</si>
  <si>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</si>
  <si>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</si>
  <si>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</si>
  <si>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</si>
  <si>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</si>
  <si>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</si>
  <si>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</si>
  <si>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</si>
  <si>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</si>
  <si>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</si>
  <si>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</si>
  <si>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</si>
  <si>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</si>
  <si>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</si>
  <si>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</si>
  <si>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</si>
  <si>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</si>
  <si>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</si>
  <si>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</si>
  <si>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</si>
  <si>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</si>
  <si>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</si>
  <si>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</si>
  <si>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</si>
  <si>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</si>
  <si>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</si>
  <si>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</si>
  <si>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</si>
  <si>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</si>
  <si>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</si>
  <si>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</si>
  <si>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</si>
  <si>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</si>
  <si>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</si>
  <si>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</si>
  <si>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</si>
  <si>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</si>
  <si>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</si>
  <si>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</si>
  <si>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</si>
  <si>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</si>
  <si>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</si>
  <si>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</si>
  <si>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</si>
  <si>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</si>
  <si>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</si>
  <si>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</si>
  <si>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</si>
  <si>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</si>
  <si>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</si>
  <si>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</si>
  <si>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</si>
  <si>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</si>
  <si>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</si>
  <si>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</si>
  <si>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</si>
  <si>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</si>
  <si>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</si>
  <si>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</si>
  <si>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</si>
  <si>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</si>
  <si>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</si>
  <si>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</si>
  <si>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</si>
  <si>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</si>
  <si>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</si>
  <si>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</si>
  <si>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</si>
  <si>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</si>
  <si>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</si>
  <si>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</si>
  <si>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</si>
  <si>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</si>
  <si>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</si>
  <si>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</si>
  <si>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</si>
  <si>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</si>
  <si>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</si>
  <si>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</si>
  <si>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</si>
  <si>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</si>
  <si>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</si>
  <si>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</si>
  <si>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</si>
  <si>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</si>
  <si>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</si>
  <si>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</si>
  <si>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</si>
  <si>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</si>
  <si>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</si>
  <si>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</si>
  <si>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</si>
  <si>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</si>
  <si>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</si>
  <si>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</si>
  <si>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</si>
  <si>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</si>
  <si>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</si>
  <si>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</si>
  <si>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</si>
  <si>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</si>
  <si>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</si>
  <si>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</si>
  <si>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</si>
  <si>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</si>
  <si>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</si>
  <si>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</si>
  <si>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</si>
  <si>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</si>
  <si>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</si>
  <si>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</si>
  <si>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</si>
  <si>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</si>
  <si>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</si>
  <si>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</si>
  <si>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</si>
  <si>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</si>
  <si>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</si>
  <si>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</si>
  <si>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</si>
  <si>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</si>
  <si>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</si>
  <si>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</si>
  <si>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</si>
  <si>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</si>
  <si>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</si>
  <si>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</si>
  <si>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</si>
  <si>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</si>
  <si>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</si>
  <si>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</si>
  <si>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</si>
  <si>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</si>
  <si>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</si>
  <si>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</si>
  <si>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</si>
  <si>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</si>
  <si>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</si>
  <si>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</si>
  <si>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</si>
  <si>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</si>
  <si>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</si>
  <si>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</si>
  <si>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</si>
  <si>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</si>
  <si>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</si>
  <si>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</si>
  <si>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</si>
  <si>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</si>
  <si>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</si>
  <si>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</si>
  <si>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</si>
  <si>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</si>
  <si>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</si>
  <si>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</si>
  <si>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</si>
  <si>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</si>
  <si>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</si>
  <si>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</si>
  <si>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</si>
  <si>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</si>
  <si>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</si>
  <si>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</si>
  <si>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</si>
  <si>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</si>
  <si>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</si>
  <si>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</si>
  <si>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</si>
  <si>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</si>
  <si>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</si>
  <si>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</si>
  <si>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</si>
  <si>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</si>
  <si>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</si>
  <si>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</si>
  <si>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</si>
  <si>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</si>
  <si>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</si>
  <si>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</si>
  <si>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</si>
  <si>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</si>
  <si>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</si>
  <si>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</si>
  <si>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</si>
  <si>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</si>
  <si>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</si>
  <si>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</si>
  <si>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</si>
  <si>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</si>
  <si>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</si>
  <si>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</si>
  <si>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</si>
  <si>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</si>
  <si>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</si>
  <si>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</si>
  <si>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</si>
  <si>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</si>
  <si>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</si>
  <si>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</si>
  <si>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</si>
  <si>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</si>
  <si>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</si>
  <si>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</si>
  <si>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</si>
  <si>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</si>
  <si>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</si>
  <si>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</si>
  <si>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</si>
  <si>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</si>
  <si>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</si>
  <si>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</si>
  <si>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</si>
  <si>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</si>
  <si>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</si>
  <si>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</si>
  <si>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</si>
  <si>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</si>
  <si>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</si>
  <si>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</si>
  <si>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</si>
  <si>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</si>
  <si>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</si>
  <si>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</si>
  <si>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</si>
  <si>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</si>
  <si>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</si>
  <si>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</si>
  <si>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</si>
  <si>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</si>
  <si>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</si>
  <si>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</si>
  <si>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</si>
  <si>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</si>
  <si>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</si>
  <si>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</si>
  <si>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</si>
  <si>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</si>
  <si>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</si>
  <si>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</si>
  <si>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</si>
  <si>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</si>
  <si>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</si>
  <si>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</si>
  <si>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</si>
  <si>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</si>
  <si>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</si>
  <si>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</si>
  <si>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</si>
  <si>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</si>
  <si>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</si>
  <si>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</si>
  <si>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</si>
  <si>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</si>
  <si>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</si>
  <si>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</si>
  <si>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</si>
  <si>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</si>
  <si>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</si>
  <si>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</si>
  <si>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</si>
  <si>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</si>
  <si>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</si>
  <si>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</si>
  <si>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</si>
  <si>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</si>
  <si>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</si>
  <si>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</si>
  <si>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</si>
  <si>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</si>
  <si>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</si>
  <si>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</si>
  <si>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</si>
  <si>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</si>
  <si>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</si>
  <si>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</si>
  <si>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</si>
  <si>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</si>
  <si>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</si>
  <si>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</si>
  <si>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</si>
  <si>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</si>
  <si>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</si>
  <si>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</si>
  <si>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</si>
  <si>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</si>
  <si>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</si>
  <si>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</si>
  <si>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</si>
  <si>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</si>
  <si>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</si>
  <si>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</si>
  <si>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</si>
  <si>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</si>
  <si>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</si>
  <si>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</si>
  <si>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</si>
  <si>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</si>
  <si>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</si>
  <si>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</si>
  <si>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</si>
  <si>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</si>
  <si>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</si>
  <si>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</si>
  <si>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</si>
  <si>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</si>
  <si>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</si>
  <si>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</si>
  <si>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</si>
  <si>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</si>
  <si>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</si>
  <si>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</si>
  <si>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</si>
  <si>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</si>
  <si>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</si>
  <si>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</si>
  <si>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</si>
  <si>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</si>
  <si>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</si>
  <si>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</si>
  <si>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</si>
  <si>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</si>
  <si>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</si>
  <si>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</si>
  <si>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</si>
  <si>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</si>
  <si>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</si>
  <si>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</si>
  <si>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</si>
  <si>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</si>
  <si>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</si>
  <si>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</si>
  <si>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</si>
  <si>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</si>
  <si>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</si>
  <si>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</si>
  <si>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</si>
  <si>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</si>
  <si>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</si>
  <si>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</si>
  <si>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</si>
  <si>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</si>
  <si>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</si>
  <si>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</si>
  <si>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</si>
  <si>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</si>
  <si>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</si>
  <si>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</si>
  <si>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</si>
  <si>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</si>
  <si>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</si>
  <si>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</si>
  <si>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</si>
  <si>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</si>
  <si>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</si>
  <si>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</si>
  <si>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</si>
  <si>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</si>
  <si>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</si>
  <si>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</si>
  <si>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</si>
  <si>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</si>
  <si>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</si>
  <si>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</si>
  <si>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</si>
  <si>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</si>
  <si>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</si>
  <si>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</si>
  <si>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</si>
  <si>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</si>
  <si>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</si>
  <si>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</si>
  <si>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</si>
  <si>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</si>
  <si>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</si>
  <si>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</si>
  <si>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</si>
  <si>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</si>
  <si>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</si>
  <si>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</si>
  <si>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</si>
  <si>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</si>
  <si>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</si>
  <si>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</si>
  <si>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</si>
  <si>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</si>
  <si>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</si>
  <si>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</si>
  <si>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</si>
  <si>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</si>
  <si>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</si>
  <si>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</si>
  <si>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</si>
  <si>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</si>
  <si>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</si>
  <si>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</si>
  <si>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</si>
  <si>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</si>
  <si>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</si>
  <si>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</si>
  <si>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</si>
  <si>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</si>
  <si>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</si>
  <si>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</si>
  <si>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</si>
  <si>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</si>
  <si>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</si>
  <si>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</si>
  <si>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</si>
  <si>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</si>
  <si>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</si>
  <si>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</si>
  <si>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</si>
  <si>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</si>
  <si>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</si>
  <si>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</si>
  <si>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</si>
  <si>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</si>
  <si>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</si>
  <si>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</si>
  <si>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</si>
  <si>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</si>
  <si>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</si>
  <si>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</si>
  <si>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</si>
  <si>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</si>
  <si>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</si>
  <si>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</si>
  <si>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</si>
  <si>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</si>
  <si>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</si>
  <si>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</si>
  <si>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</si>
  <si>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</si>
  <si>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</si>
  <si>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</si>
  <si>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</si>
  <si>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</si>
  <si>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</si>
  <si>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</si>
  <si>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</si>
  <si>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</si>
  <si>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</si>
  <si>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</si>
  <si>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</si>
  <si>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</si>
  <si>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</si>
  <si>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</si>
  <si>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</si>
  <si>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</si>
  <si>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</si>
  <si>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</si>
  <si>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</si>
  <si>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</si>
  <si>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</si>
  <si>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</si>
  <si>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</si>
  <si>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</si>
  <si>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</si>
  <si>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</si>
  <si>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</si>
  <si>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</si>
  <si>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</si>
  <si>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</si>
  <si>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</si>
  <si>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</si>
  <si>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</si>
  <si>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</si>
  <si>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</si>
  <si>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</si>
  <si>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</si>
  <si>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</si>
  <si>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</si>
  <si>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</si>
  <si>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</si>
  <si>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</si>
  <si>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</si>
  <si>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</si>
  <si>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</si>
  <si>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</si>
  <si>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</si>
  <si>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</si>
  <si>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</si>
  <si>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</si>
  <si>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</si>
  <si>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</si>
  <si>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</si>
  <si>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</si>
  <si>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</si>
  <si>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</si>
  <si>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</si>
  <si>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</si>
  <si>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</si>
  <si>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</si>
  <si>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</si>
  <si>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</si>
  <si>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</si>
  <si>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</si>
  <si>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</si>
  <si>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</si>
  <si>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</si>
  <si>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</si>
  <si>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</si>
  <si>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</si>
  <si>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</si>
  <si>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</si>
  <si>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</si>
  <si>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</si>
  <si>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</si>
  <si>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</si>
  <si>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</si>
  <si>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</si>
  <si>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</si>
  <si>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</si>
  <si>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</si>
  <si>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</si>
  <si>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</si>
  <si>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</si>
  <si>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</si>
  <si>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</si>
  <si>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</si>
  <si>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</si>
  <si>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</si>
  <si>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</si>
  <si>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</si>
  <si>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</si>
  <si>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</si>
  <si>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</si>
  <si>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</si>
  <si>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</si>
  <si>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</si>
  <si>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</si>
  <si>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</si>
  <si>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</si>
  <si>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</si>
  <si>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</si>
  <si>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</si>
  <si>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</si>
  <si>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</si>
  <si>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</si>
  <si>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</si>
  <si>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</si>
  <si>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</si>
  <si>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</si>
  <si>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</si>
  <si>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</si>
  <si>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</si>
  <si>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</si>
  <si>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</si>
  <si>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</si>
  <si>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</si>
  <si>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</si>
  <si>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</si>
  <si>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</si>
  <si>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</si>
  <si>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</si>
  <si>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</si>
  <si>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</si>
  <si>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</si>
  <si>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</si>
  <si>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</si>
  <si>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</si>
  <si>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</si>
  <si>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</si>
  <si>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</si>
  <si>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</si>
  <si>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</si>
  <si>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</si>
  <si>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</si>
  <si>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</si>
  <si>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</si>
  <si>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</si>
  <si>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</si>
  <si>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</si>
  <si>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</si>
  <si>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</si>
  <si>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</si>
  <si>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</si>
  <si>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</si>
  <si>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</si>
  <si>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</si>
  <si>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</si>
  <si>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</si>
  <si>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</si>
  <si>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</si>
  <si>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</si>
  <si>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</si>
  <si>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</si>
  <si>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</si>
  <si>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</si>
  <si>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</si>
  <si>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</si>
  <si>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</si>
  <si>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</si>
  <si>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</si>
  <si>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</si>
  <si>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</si>
  <si>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</si>
  <si>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</si>
  <si>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</si>
  <si>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</si>
  <si>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</si>
  <si>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</si>
  <si>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</si>
  <si>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</si>
  <si>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</si>
  <si>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</si>
  <si>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</si>
  <si>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</si>
  <si>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</si>
  <si>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</si>
  <si>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</si>
  <si>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</si>
  <si>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</si>
  <si>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</si>
  <si>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</si>
  <si>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</si>
  <si>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</si>
  <si>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</si>
  <si>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</si>
  <si>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</si>
  <si>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</si>
  <si>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</si>
  <si>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</si>
  <si>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</si>
  <si>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</si>
  <si>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</si>
  <si>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</si>
  <si>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</si>
  <si>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</si>
  <si>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</si>
  <si>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</si>
  <si>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</si>
  <si>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</si>
  <si>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</si>
  <si>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</si>
  <si>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</si>
  <si>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</si>
  <si>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</si>
  <si>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</si>
  <si>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</si>
  <si>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</si>
  <si>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</si>
  <si>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</si>
  <si>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</si>
  <si>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</si>
  <si>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</si>
  <si>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</si>
  <si>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</si>
  <si>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</si>
  <si>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</si>
  <si>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</si>
  <si>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</si>
  <si>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</si>
  <si>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</si>
  <si>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</si>
  <si>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</si>
  <si>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</si>
  <si>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</si>
  <si>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</si>
  <si>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</si>
  <si>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</si>
  <si>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</si>
  <si>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</si>
  <si>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</si>
  <si>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</si>
  <si>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</si>
  <si>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</si>
  <si>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</si>
  <si>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</si>
  <si>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</si>
  <si>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</si>
  <si>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</si>
  <si>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</si>
  <si>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</si>
  <si>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</si>
  <si>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</si>
  <si>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</si>
  <si>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</si>
  <si>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</si>
  <si>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</si>
  <si>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</si>
  <si>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</si>
  <si>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</si>
  <si>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</si>
  <si>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</si>
  <si>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</si>
  <si>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</si>
  <si>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</si>
  <si>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</si>
  <si>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</si>
  <si>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</si>
  <si>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</si>
  <si>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</si>
  <si>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</si>
  <si>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</si>
  <si>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</si>
  <si>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</si>
  <si>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</si>
  <si>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</si>
  <si>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</si>
  <si>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</si>
  <si>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</si>
  <si>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</si>
  <si>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</si>
  <si>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</si>
  <si>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</si>
  <si>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</si>
  <si>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</si>
  <si>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</si>
  <si>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</si>
  <si>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</si>
  <si>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</si>
  <si>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</si>
  <si>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</si>
  <si>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</si>
  <si>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</si>
  <si>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</si>
  <si>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</si>
  <si>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</si>
  <si>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</si>
  <si>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</si>
  <si>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</si>
  <si>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</si>
  <si>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</si>
  <si>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</si>
  <si>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</si>
  <si>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</si>
  <si>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</si>
  <si>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</si>
  <si>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</si>
  <si>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</si>
  <si>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</si>
  <si>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</si>
  <si>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</si>
  <si>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</si>
  <si>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</si>
  <si>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</si>
  <si>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</si>
  <si>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</si>
  <si>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</si>
  <si>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</si>
  <si>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</si>
  <si>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</si>
  <si>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</si>
  <si>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</si>
  <si>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</si>
  <si>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</si>
  <si>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</si>
  <si>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</si>
  <si>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</si>
  <si>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</si>
  <si>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</si>
  <si>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</si>
  <si>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</si>
  <si>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</si>
  <si>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</si>
  <si>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</si>
  <si>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</si>
  <si>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</si>
  <si>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</si>
  <si>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</si>
  <si>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</si>
  <si>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</si>
  <si>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</si>
  <si>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</si>
  <si>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</si>
  <si>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</si>
  <si>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</si>
  <si>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</si>
  <si>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</si>
  <si>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</si>
  <si>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</si>
  <si>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</si>
  <si>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</si>
  <si>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</si>
  <si>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</si>
  <si>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</si>
  <si>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</si>
  <si>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</si>
  <si>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</si>
  <si>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</si>
  <si>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</si>
  <si>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</si>
  <si>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</si>
  <si>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</si>
  <si>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</si>
  <si>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</si>
  <si>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</si>
  <si>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</si>
  <si>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</si>
  <si>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</si>
  <si>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</si>
  <si>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</si>
  <si>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</si>
  <si>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</si>
  <si>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</si>
  <si>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</si>
  <si>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</si>
  <si>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</si>
  <si>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</si>
  <si>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</si>
  <si>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</si>
  <si>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</si>
  <si>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</si>
  <si>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</si>
  <si>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</si>
  <si>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</si>
  <si>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</si>
  <si>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</si>
  <si>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</si>
  <si>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</si>
  <si>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</si>
  <si>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</si>
  <si>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</si>
  <si>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</si>
  <si>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</si>
  <si>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</si>
  <si>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</si>
  <si>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</si>
  <si>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</si>
  <si>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</si>
  <si>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</si>
  <si>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</si>
  <si>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</si>
  <si>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</si>
  <si>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</si>
  <si>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</si>
  <si>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</si>
  <si>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</si>
  <si>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</si>
  <si>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</si>
  <si>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</si>
  <si>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</si>
  <si>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</si>
  <si>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</si>
  <si>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</si>
  <si>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</si>
  <si>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</si>
  <si>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</si>
  <si>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</si>
  <si>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</si>
  <si>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</si>
  <si>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</si>
  <si>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</si>
  <si>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</si>
  <si>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</si>
  <si>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</si>
  <si>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</si>
  <si>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</si>
  <si>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</si>
  <si>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</si>
  <si>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</si>
  <si>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</si>
  <si>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</si>
  <si>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</si>
  <si>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</si>
  <si>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</si>
  <si>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</si>
  <si>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</si>
  <si>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</si>
  <si>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</si>
  <si>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</si>
  <si>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</si>
  <si>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</si>
  <si>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</si>
  <si>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</si>
  <si>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</si>
  <si>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</si>
  <si>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</si>
  <si>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</si>
  <si>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</si>
  <si>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</si>
  <si>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</si>
  <si>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</si>
  <si>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</si>
  <si>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</si>
  <si>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</si>
  <si>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</si>
  <si>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</si>
  <si>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</si>
  <si>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</si>
  <si>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</si>
  <si>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</si>
  <si>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</si>
  <si>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</si>
  <si>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</si>
  <si>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</si>
  <si>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</si>
  <si>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</si>
  <si>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</si>
  <si>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</si>
  <si>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</si>
  <si>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</si>
  <si>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</si>
  <si>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</si>
  <si>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</si>
  <si>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</si>
  <si>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</si>
  <si>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</si>
  <si>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</si>
  <si>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</si>
  <si>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</si>
  <si>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</si>
  <si>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</si>
  <si>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</si>
  <si>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</si>
  <si>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</si>
  <si>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</si>
  <si>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</si>
  <si>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</si>
  <si>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</si>
  <si>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</si>
  <si>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</si>
  <si>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</si>
  <si>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</si>
  <si>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</si>
  <si>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</si>
  <si>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</si>
  <si>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</si>
  <si>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</si>
  <si>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</si>
  <si>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</si>
  <si>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</si>
  <si>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</si>
  <si>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</si>
  <si>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</si>
  <si>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</si>
  <si>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</si>
  <si>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</si>
  <si>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</si>
  <si>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</si>
  <si>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</si>
  <si>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</si>
  <si>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</si>
  <si>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</si>
  <si>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</si>
  <si>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</si>
  <si>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</si>
  <si>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</si>
  <si>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</si>
  <si>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</si>
  <si>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</si>
  <si>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</si>
  <si>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</si>
  <si>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</si>
  <si>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</si>
  <si>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</si>
  <si>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</si>
  <si>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</si>
  <si>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</si>
  <si>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</si>
  <si>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</si>
  <si>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</si>
  <si>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</si>
  <si>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</si>
  <si>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</si>
  <si>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</si>
  <si>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</si>
  <si>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</si>
  <si>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</si>
  <si>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</si>
  <si>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</si>
  <si>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</si>
  <si>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</si>
  <si>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</si>
  <si>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</si>
  <si>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</si>
  <si>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</si>
  <si>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</si>
  <si>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</si>
  <si>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</si>
  <si>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</si>
  <si>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</si>
  <si>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</si>
  <si>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</si>
  <si>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</si>
  <si>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</si>
  <si>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</si>
  <si>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</si>
  <si>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</si>
  <si>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</si>
  <si>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</si>
  <si>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</si>
  <si>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</si>
  <si>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</si>
  <si>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</si>
  <si>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</si>
  <si>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</si>
  <si>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</si>
  <si>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</si>
  <si>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</si>
  <si>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</si>
  <si>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</si>
  <si>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</si>
  <si>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</si>
  <si>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</si>
  <si>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</si>
  <si>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</si>
  <si>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</si>
  <si>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</si>
  <si>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</si>
  <si>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</si>
  <si>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</si>
  <si>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</si>
  <si>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</si>
  <si>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</si>
  <si>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</si>
  <si>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</si>
  <si>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</si>
  <si>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</si>
  <si>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</si>
  <si>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</si>
  <si>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</si>
  <si>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</si>
  <si>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</si>
  <si>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</si>
  <si>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</si>
  <si>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</si>
  <si>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</si>
  <si>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</si>
  <si>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</si>
  <si>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</si>
  <si>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</si>
  <si>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</si>
  <si>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</si>
  <si>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</si>
  <si>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</si>
  <si>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</si>
  <si>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</si>
  <si>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</si>
  <si>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</si>
  <si>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</si>
  <si>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</si>
  <si>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</si>
  <si>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</si>
  <si>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</si>
  <si>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</si>
  <si>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</si>
  <si>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</si>
  <si>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</si>
  <si>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</si>
  <si>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</si>
  <si>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</si>
  <si>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</si>
  <si>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</si>
  <si>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</si>
  <si>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</si>
  <si>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</si>
  <si>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</si>
  <si>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</si>
  <si>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</si>
  <si>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</si>
  <si>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</si>
  <si>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</si>
  <si>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</si>
  <si>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</si>
  <si>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</si>
  <si>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</si>
  <si>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</si>
  <si>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</si>
  <si>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</si>
  <si>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</si>
  <si>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</si>
  <si>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</si>
  <si>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</si>
  <si>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</si>
  <si>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</si>
  <si>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</si>
  <si>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</si>
  <si>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</si>
  <si>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</si>
  <si>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</si>
  <si>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</si>
  <si>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</si>
  <si>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</si>
  <si>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</si>
  <si>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</si>
  <si>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</si>
  <si>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</si>
  <si>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</si>
  <si>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</si>
  <si>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</si>
  <si>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</si>
  <si>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</si>
  <si>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</si>
  <si>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</si>
  <si>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</si>
  <si>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</si>
  <si>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</si>
  <si>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</si>
  <si>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</si>
  <si>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</si>
  <si>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</si>
  <si>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</si>
  <si>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</si>
  <si>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</si>
  <si>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</si>
  <si>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</si>
  <si>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</si>
  <si>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</si>
  <si>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</si>
  <si>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</si>
  <si>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</si>
  <si>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</si>
  <si>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</si>
  <si>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</si>
  <si>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</si>
  <si>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</si>
  <si>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</si>
  <si>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</si>
  <si>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</si>
  <si>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</si>
  <si>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</si>
  <si>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</si>
  <si>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</si>
  <si>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</si>
  <si>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</si>
  <si>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</si>
  <si>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</si>
  <si>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</si>
  <si>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</si>
  <si>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</si>
  <si>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</si>
  <si>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</si>
  <si>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</si>
  <si>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</si>
  <si>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</si>
  <si>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</si>
  <si>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</si>
  <si>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</si>
  <si>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</si>
  <si>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</si>
  <si>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</si>
  <si>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</si>
  <si>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</si>
  <si>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</si>
  <si>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</si>
  <si>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</si>
  <si>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</si>
  <si>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</si>
  <si>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</si>
  <si>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</si>
  <si>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</si>
  <si>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</si>
  <si>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</si>
  <si>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</si>
  <si>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</si>
  <si>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</si>
  <si>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</si>
  <si>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</si>
  <si>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</si>
  <si>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</si>
  <si>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</si>
  <si>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</si>
  <si>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</si>
  <si>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</si>
  <si>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</si>
  <si>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</si>
  <si>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</si>
  <si>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</si>
  <si>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</si>
  <si>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</si>
  <si>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</si>
  <si>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</si>
  <si>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</si>
  <si>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</si>
  <si>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</si>
  <si>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</si>
  <si>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</si>
  <si>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</si>
  <si>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</si>
  <si>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</si>
  <si>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</si>
  <si>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</si>
  <si>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</si>
  <si>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</si>
  <si>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</si>
  <si>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</si>
  <si>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</si>
  <si>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</si>
  <si>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</si>
  <si>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</si>
  <si>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</si>
  <si>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</si>
  <si>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</si>
  <si>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</si>
  <si>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</si>
  <si>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</si>
  <si>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</si>
  <si>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</si>
  <si>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</si>
  <si>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</si>
  <si>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</si>
  <si>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</si>
  <si>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</si>
  <si>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</si>
  <si>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</si>
  <si>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</si>
  <si>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</si>
  <si>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</si>
  <si>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</si>
  <si>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</si>
  <si>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</si>
  <si>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</si>
  <si>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</si>
  <si>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</si>
  <si>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</si>
  <si>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</si>
  <si>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</si>
  <si>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</si>
  <si>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</si>
  <si>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</si>
  <si>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</si>
  <si>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</si>
  <si>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</si>
  <si>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</si>
  <si>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</si>
  <si>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</si>
  <si>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</si>
  <si>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</si>
  <si>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</si>
  <si>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</si>
  <si>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</si>
  <si>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</si>
  <si>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</si>
  <si>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</si>
  <si>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</si>
  <si>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</si>
  <si>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</si>
  <si>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</si>
  <si>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</si>
  <si>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</si>
  <si>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</si>
  <si>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</si>
  <si>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</si>
  <si>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</si>
  <si>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</si>
  <si>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</si>
  <si>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</si>
  <si>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</si>
  <si>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</si>
  <si>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</si>
  <si>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</si>
  <si>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</si>
  <si>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</si>
  <si>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</si>
  <si>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</si>
  <si>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</si>
  <si>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</si>
  <si>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</si>
  <si>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</si>
  <si>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</si>
  <si>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</si>
  <si>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</si>
  <si>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</si>
  <si>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</si>
  <si>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</si>
  <si>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</si>
  <si>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</si>
  <si>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</si>
  <si>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</si>
  <si>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</si>
  <si>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</si>
  <si>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</si>
  <si>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</si>
  <si>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</si>
  <si>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</si>
  <si>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</si>
  <si>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</si>
  <si>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</si>
  <si>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</si>
  <si>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</si>
  <si>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</si>
  <si>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</si>
  <si>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</si>
  <si>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</si>
  <si>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</si>
  <si>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</si>
  <si>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</si>
  <si>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</si>
  <si>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</si>
  <si>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</si>
  <si>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</si>
  <si>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</si>
  <si>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</si>
  <si>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</si>
  <si>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</si>
  <si>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</si>
  <si>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</si>
  <si>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</si>
  <si>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</si>
  <si>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</si>
  <si>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</si>
  <si>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</si>
  <si>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</si>
  <si>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</si>
  <si>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</si>
  <si>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</si>
  <si>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</si>
  <si>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</si>
  <si>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</si>
  <si>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</si>
  <si>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</si>
  <si>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</si>
  <si>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</si>
  <si>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</si>
  <si>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</si>
  <si>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</si>
  <si>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</si>
  <si>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</si>
  <si>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</si>
  <si>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</si>
  <si>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</si>
  <si>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</si>
  <si>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</si>
  <si>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</si>
  <si>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</si>
  <si>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</si>
  <si>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</si>
  <si>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</si>
  <si>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</si>
  <si>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</si>
  <si>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</si>
  <si>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</si>
  <si>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</si>
  <si>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</si>
  <si>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</si>
  <si>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</si>
  <si>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</si>
  <si>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</si>
  <si>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</si>
  <si>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</si>
  <si>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</si>
  <si>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</si>
  <si>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</si>
  <si>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</si>
  <si>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</si>
  <si>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</si>
  <si>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</si>
  <si>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</si>
  <si>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</si>
  <si>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</si>
  <si>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</si>
  <si>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</si>
  <si>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</si>
  <si>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</si>
  <si>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</si>
  <si>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</si>
  <si>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</si>
  <si>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</si>
  <si>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</si>
  <si>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</si>
  <si>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</si>
  <si>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</si>
  <si>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</si>
  <si>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</si>
  <si>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</si>
  <si>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</si>
  <si>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</si>
  <si>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</si>
  <si>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</si>
  <si>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</si>
  <si>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</si>
  <si>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</si>
  <si>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</si>
  <si>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</si>
  <si>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</si>
  <si>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</si>
  <si>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</si>
  <si>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</si>
  <si>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</si>
  <si>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</si>
  <si>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</si>
  <si>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</si>
  <si>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</si>
  <si>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</si>
  <si>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</si>
  <si>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</si>
  <si>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</si>
  <si>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</si>
  <si>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</si>
  <si>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</si>
  <si>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</si>
  <si>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</si>
  <si>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</si>
  <si>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</si>
  <si>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</si>
  <si>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</si>
  <si>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</si>
  <si>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</si>
  <si>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</si>
  <si>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</si>
  <si>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</si>
  <si>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</si>
  <si>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</si>
  <si>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</si>
  <si>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</si>
  <si>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</si>
  <si>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</si>
  <si>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</si>
  <si>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</si>
  <si>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</si>
  <si>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</si>
  <si>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</si>
  <si>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</si>
  <si>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</si>
  <si>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</si>
  <si>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</si>
  <si>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</si>
  <si>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</si>
  <si>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</si>
  <si>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</si>
  <si>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</si>
  <si>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</si>
  <si>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</si>
  <si>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</si>
  <si>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</si>
  <si>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</si>
  <si>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</si>
  <si>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</si>
  <si>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</si>
  <si>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</si>
  <si>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</si>
  <si>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</si>
  <si>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</si>
  <si>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</si>
  <si>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</si>
  <si>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</si>
  <si>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</si>
  <si>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</si>
  <si>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</si>
  <si>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</si>
  <si>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</si>
  <si>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</si>
  <si>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</si>
  <si>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</si>
  <si>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</si>
  <si>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</si>
  <si>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</si>
  <si>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</si>
  <si>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</si>
  <si>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</si>
  <si>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</si>
  <si>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</si>
  <si>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</si>
  <si>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</si>
  <si>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</si>
  <si>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</si>
  <si>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</si>
  <si>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</si>
  <si>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</si>
  <si>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</si>
  <si>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</si>
  <si>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</si>
  <si>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</si>
  <si>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</si>
  <si>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</si>
  <si>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</si>
  <si>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</si>
  <si>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</si>
  <si>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</si>
  <si>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</si>
  <si>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</si>
  <si>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</si>
  <si>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</si>
  <si>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</si>
  <si>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</si>
  <si>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</si>
  <si>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</si>
  <si>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</si>
  <si>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</si>
  <si>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</si>
  <si>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</si>
  <si>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</si>
  <si>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</si>
  <si>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</si>
  <si>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</si>
  <si>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</si>
  <si>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</si>
  <si>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</si>
  <si>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</si>
  <si>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</si>
  <si>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</si>
  <si>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</si>
  <si>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</si>
  <si>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</si>
  <si>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</si>
  <si>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</si>
  <si>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</si>
  <si>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</si>
  <si>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</si>
  <si>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</si>
  <si>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</si>
  <si>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</si>
  <si>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</si>
  <si>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</si>
  <si>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</si>
  <si>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</si>
  <si>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</si>
  <si>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</si>
  <si>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</si>
  <si>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</si>
  <si>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</si>
  <si>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</si>
  <si>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</si>
  <si>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</si>
  <si>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</si>
  <si>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</si>
  <si>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</si>
  <si>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</si>
  <si>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</si>
  <si>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</si>
  <si>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</si>
  <si>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</si>
  <si>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</si>
  <si>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</si>
  <si>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</si>
  <si>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</si>
  <si>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</si>
  <si>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</si>
  <si>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</si>
  <si>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</si>
  <si>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</si>
  <si>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</si>
  <si>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</si>
  <si>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</si>
  <si>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</si>
  <si>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</si>
  <si>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</si>
  <si>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</si>
  <si>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</si>
  <si>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</si>
  <si>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</si>
  <si>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</si>
  <si>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</si>
  <si>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</si>
  <si>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</si>
  <si>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</si>
  <si>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</si>
  <si>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</si>
  <si>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</si>
  <si>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</si>
  <si>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</si>
  <si>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</si>
  <si>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</si>
  <si>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</si>
  <si>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</si>
  <si>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</si>
  <si>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</si>
  <si>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</si>
  <si>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</si>
  <si>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</si>
  <si>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</si>
  <si>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</si>
  <si>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</si>
  <si>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</si>
  <si>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</si>
  <si>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</si>
  <si>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</si>
  <si>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</si>
  <si>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</si>
  <si>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</si>
  <si>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</si>
  <si>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</si>
  <si>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</si>
  <si>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</si>
  <si>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</si>
  <si>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</si>
  <si>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</si>
  <si>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</si>
  <si>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</si>
  <si>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</si>
  <si>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</si>
  <si>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</si>
  <si>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</si>
  <si>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</si>
  <si>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</si>
  <si>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</si>
  <si>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</si>
  <si>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</si>
  <si>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</si>
  <si>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</si>
  <si>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</si>
  <si>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</si>
  <si>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</si>
  <si>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</si>
  <si>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</si>
  <si>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</si>
  <si>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</si>
  <si>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</si>
  <si>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</si>
  <si>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</si>
  <si>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</si>
  <si>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</si>
  <si>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</si>
  <si>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</si>
  <si>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</si>
  <si>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</si>
  <si>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</si>
  <si>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</si>
  <si>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</si>
  <si>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</si>
  <si>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</si>
  <si>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</si>
  <si>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</si>
  <si>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</si>
  <si>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</si>
  <si>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</si>
  <si>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</si>
  <si>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</si>
  <si>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</si>
  <si>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</si>
  <si>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</si>
  <si>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</si>
  <si>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</si>
  <si>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</si>
  <si>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</si>
  <si>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</si>
  <si>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</si>
  <si>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</si>
  <si>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</si>
  <si>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</si>
  <si>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</si>
  <si>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</si>
  <si>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</si>
  <si>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</si>
  <si>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</si>
  <si>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</si>
  <si>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</si>
  <si>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</si>
  <si>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</si>
  <si>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</si>
  <si>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</si>
  <si>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</si>
  <si>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</si>
  <si>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</si>
  <si>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</si>
  <si>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</si>
  <si>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</si>
  <si>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</si>
  <si>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</si>
  <si>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</si>
  <si>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</si>
  <si>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</si>
  <si>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</si>
  <si>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</si>
  <si>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</si>
  <si>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</si>
  <si>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</si>
  <si>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</si>
  <si>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</si>
  <si>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</si>
  <si>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</si>
  <si>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</si>
  <si>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</si>
  <si>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</si>
  <si>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</si>
  <si>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</si>
  <si>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</si>
  <si>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</si>
  <si>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</si>
  <si>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</si>
  <si>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</si>
  <si>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</si>
  <si>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</si>
  <si>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</si>
  <si>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</si>
  <si>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</si>
  <si>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</si>
  <si>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</si>
  <si>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</si>
  <si>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</si>
  <si>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</si>
  <si>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</si>
  <si>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</si>
  <si>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</si>
  <si>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</si>
  <si>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</si>
  <si>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</si>
  <si>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</si>
  <si>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</si>
  <si>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</si>
  <si>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</si>
  <si>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</si>
  <si>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</si>
  <si>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</si>
  <si>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</si>
  <si>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</si>
  <si>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</si>
  <si>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</si>
  <si>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</si>
  <si>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</si>
  <si>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</si>
  <si>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</si>
  <si>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</si>
  <si>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</si>
  <si>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</si>
  <si>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</si>
  <si>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</si>
  <si>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</si>
  <si>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</si>
  <si>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</si>
  <si>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</si>
  <si>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</si>
  <si>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</si>
  <si>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</si>
  <si>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</si>
  <si>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</si>
  <si>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</si>
  <si>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</si>
  <si>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</si>
  <si>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</si>
  <si>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</si>
  <si>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</si>
  <si>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</si>
  <si>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</si>
  <si>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</si>
  <si>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</si>
  <si>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</si>
  <si>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</si>
  <si>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</si>
  <si>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</si>
  <si>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</si>
  <si>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</si>
  <si>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</si>
  <si>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</si>
  <si>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</si>
  <si>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</si>
  <si>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</si>
  <si>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</si>
  <si>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</si>
  <si>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</si>
  <si>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</si>
  <si>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</si>
  <si>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</si>
  <si>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</si>
  <si>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</si>
  <si>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</si>
  <si>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</si>
  <si>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</si>
  <si>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</si>
  <si>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</si>
  <si>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</si>
  <si>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</si>
  <si>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</si>
  <si>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</si>
  <si>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</si>
  <si>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</si>
  <si>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</si>
  <si>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</si>
  <si>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</si>
  <si>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</si>
  <si>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</si>
  <si>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</si>
  <si>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</si>
  <si>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</si>
  <si>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</si>
  <si>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</si>
  <si>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</si>
  <si>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</si>
  <si>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</si>
  <si>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</si>
  <si>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</si>
  <si>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</si>
  <si>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</si>
  <si>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</si>
  <si>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</si>
  <si>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</si>
  <si>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</si>
  <si>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</si>
  <si>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</si>
  <si>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</si>
  <si>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</si>
  <si>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</si>
  <si>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</si>
  <si>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</si>
  <si>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</si>
  <si>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</si>
  <si>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</si>
  <si>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</si>
  <si>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</si>
  <si>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</si>
  <si>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</si>
  <si>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</si>
  <si>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</si>
  <si>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</si>
  <si>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</si>
  <si>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</si>
  <si>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</si>
  <si>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</si>
  <si>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</si>
  <si>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</si>
  <si>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</si>
  <si>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</si>
  <si>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</si>
  <si>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</si>
  <si>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</si>
  <si>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</si>
  <si>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</si>
  <si>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</si>
  <si>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</si>
  <si>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</si>
  <si>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</si>
  <si>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</si>
  <si>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</si>
  <si>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</si>
  <si>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</si>
  <si>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</si>
  <si>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</si>
  <si>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</si>
  <si>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</si>
  <si>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</si>
  <si>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</si>
  <si>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</si>
  <si>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</si>
  <si>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</si>
  <si>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</si>
  <si>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</si>
  <si>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</si>
  <si>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</si>
  <si>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</si>
  <si>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</si>
  <si>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</si>
  <si>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</si>
  <si>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</si>
  <si>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</si>
  <si>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</si>
  <si>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</si>
  <si>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</si>
  <si>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</si>
  <si>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</si>
  <si>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</si>
  <si>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</si>
  <si>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</si>
  <si>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</si>
  <si>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</si>
  <si>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</si>
  <si>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</si>
  <si>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</si>
  <si>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</si>
  <si>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</si>
  <si>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</si>
  <si>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</si>
  <si>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</si>
  <si>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</si>
  <si>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</si>
  <si>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</si>
  <si>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</si>
  <si>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</si>
  <si>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</si>
  <si>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</si>
  <si>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</si>
  <si>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</si>
  <si>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</si>
  <si>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</si>
  <si>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</si>
  <si>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</si>
  <si>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</si>
  <si>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</si>
  <si>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</si>
  <si>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</si>
  <si>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</si>
  <si>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</si>
  <si>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</si>
  <si>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</si>
  <si>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</si>
  <si>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</si>
  <si>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</si>
  <si>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</si>
  <si>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</si>
  <si>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</si>
  <si>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</si>
  <si>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</si>
  <si>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</si>
  <si>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</si>
  <si>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</si>
  <si>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</si>
  <si>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</si>
  <si>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</si>
  <si>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</si>
  <si>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</si>
  <si>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</si>
  <si>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</si>
  <si>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</si>
  <si>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</si>
  <si>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</si>
  <si>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</si>
  <si>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</si>
  <si>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</si>
  <si>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</si>
  <si>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</si>
  <si>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</si>
  <si>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</si>
  <si>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</si>
  <si>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</si>
  <si>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</si>
  <si>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</si>
  <si>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</si>
  <si>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</si>
  <si>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</si>
  <si>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</si>
  <si>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</si>
  <si>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</si>
  <si>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</si>
  <si>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</si>
  <si>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</si>
  <si>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</si>
  <si>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</si>
  <si>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</si>
  <si>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</si>
  <si>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</si>
  <si>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</si>
  <si>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</si>
  <si>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</si>
  <si>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</si>
  <si>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</si>
  <si>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</si>
  <si>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</si>
  <si>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</si>
  <si>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</si>
  <si>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</si>
  <si>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</si>
  <si>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</si>
  <si>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</si>
  <si>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</si>
  <si>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</si>
  <si>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</si>
  <si>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</si>
  <si>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</si>
  <si>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</si>
  <si>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</si>
  <si>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</si>
  <si>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</si>
  <si>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</si>
  <si>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</si>
  <si>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</si>
  <si>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</si>
  <si>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</si>
  <si>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</si>
  <si>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</si>
  <si>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</si>
  <si>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</si>
  <si>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</si>
  <si>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</si>
  <si>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</si>
  <si>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</si>
  <si>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</si>
  <si>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</si>
  <si>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</si>
  <si>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</si>
  <si>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</si>
  <si>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</si>
  <si>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</si>
  <si>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</si>
  <si>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</si>
  <si>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</si>
  <si>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</si>
  <si>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</si>
  <si>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</si>
  <si>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</si>
  <si>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</si>
  <si>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</si>
  <si>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</si>
  <si>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</si>
  <si>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</si>
  <si>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</si>
  <si>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</si>
  <si>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</si>
  <si>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</si>
  <si>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</si>
  <si>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</si>
  <si>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</si>
  <si>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</si>
  <si>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</si>
  <si>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</si>
  <si>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</si>
  <si>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</si>
  <si>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</si>
  <si>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</si>
  <si>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</si>
  <si>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</si>
  <si>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</si>
  <si>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</si>
  <si>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</si>
  <si>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</si>
  <si>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</si>
  <si>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</si>
  <si>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</si>
  <si>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</si>
  <si>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</si>
  <si>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</si>
  <si>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</si>
  <si>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</si>
  <si>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</si>
  <si>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</si>
  <si>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</si>
  <si>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</si>
  <si>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</si>
  <si>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</si>
  <si>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</si>
  <si>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</si>
  <si>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</si>
  <si>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</si>
  <si>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</si>
  <si>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</si>
  <si>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</si>
  <si>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</si>
  <si>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</si>
  <si>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</si>
  <si>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</si>
  <si>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</si>
  <si>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</si>
  <si>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</si>
  <si>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</si>
  <si>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</si>
  <si>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</si>
  <si>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</si>
  <si>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</si>
  <si>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</si>
  <si>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</si>
  <si>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</si>
  <si>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</si>
  <si>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</si>
  <si>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</si>
  <si>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</si>
  <si>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</si>
  <si>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</si>
  <si>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</si>
  <si>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</si>
  <si>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</si>
  <si>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</si>
  <si>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</si>
  <si>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</si>
  <si>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</si>
  <si>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</si>
  <si>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</si>
  <si>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</si>
  <si>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</si>
  <si>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</si>
  <si>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</si>
  <si>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</si>
  <si>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</si>
  <si>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</si>
  <si>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</si>
  <si>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</si>
  <si>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</si>
  <si>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</si>
  <si>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</si>
  <si>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</si>
  <si>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</si>
  <si>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</si>
  <si>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</si>
  <si>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</si>
  <si>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</si>
  <si>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</si>
  <si>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</si>
  <si>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</si>
  <si>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</si>
  <si>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</si>
  <si>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</si>
  <si>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</si>
  <si>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</si>
  <si>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</si>
  <si>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</si>
  <si>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</si>
  <si>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</si>
  <si>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</si>
  <si>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</si>
  <si>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</si>
  <si>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</si>
  <si>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</si>
  <si>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</si>
  <si>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</si>
  <si>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</si>
  <si>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</si>
  <si>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</si>
  <si>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</si>
  <si>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</si>
  <si>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</si>
  <si>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</si>
  <si>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</si>
  <si>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</si>
  <si>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</si>
  <si>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</si>
  <si>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</si>
  <si>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</si>
  <si>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</si>
  <si>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</si>
  <si>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</si>
  <si>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</si>
  <si>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</si>
  <si>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</si>
  <si>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</si>
  <si>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</si>
  <si>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</si>
  <si>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</si>
  <si>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</si>
  <si>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</si>
  <si>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</si>
  <si>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</si>
  <si>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</si>
  <si>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</si>
  <si>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</si>
  <si>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</si>
  <si>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</si>
  <si>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</si>
  <si>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</si>
  <si>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</si>
  <si>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</si>
  <si>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</si>
  <si>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</si>
  <si>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</si>
  <si>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</si>
  <si>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</si>
  <si>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</si>
  <si>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</si>
  <si>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</si>
  <si>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</si>
  <si>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</si>
  <si>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</si>
  <si>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</si>
  <si>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</si>
  <si>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</si>
  <si>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</si>
  <si>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</si>
  <si>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</si>
  <si>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</si>
  <si>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</si>
  <si>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</si>
  <si>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</si>
  <si>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</si>
  <si>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</si>
  <si>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</si>
  <si>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</si>
  <si>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</si>
  <si>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</si>
  <si>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</si>
  <si>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</si>
  <si>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</si>
  <si>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</si>
  <si>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</si>
  <si>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</si>
  <si>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</si>
  <si>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</si>
  <si>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</si>
  <si>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</si>
  <si>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</si>
  <si>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</si>
  <si>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</si>
  <si>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</si>
  <si>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</si>
  <si>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</si>
  <si>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</si>
  <si>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</si>
  <si>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</si>
  <si>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</si>
  <si>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</si>
  <si>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</si>
  <si>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</si>
  <si>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</si>
  <si>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</si>
  <si>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</si>
  <si>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</si>
  <si>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</si>
  <si>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</si>
  <si>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</si>
  <si>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</si>
  <si>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</si>
  <si>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</si>
  <si>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</si>
  <si>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</si>
  <si>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</si>
  <si>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</si>
  <si>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</si>
  <si>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</si>
  <si>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</si>
  <si>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</si>
  <si>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</si>
  <si>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</si>
  <si>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</si>
  <si>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</si>
  <si>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</si>
  <si>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</si>
  <si>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</si>
  <si>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</si>
  <si>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</si>
  <si>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</si>
  <si>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</si>
  <si>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</si>
  <si>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</si>
  <si>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</si>
  <si>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</si>
  <si>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</si>
  <si>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</si>
  <si>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</si>
  <si>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</si>
  <si>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</si>
  <si>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</si>
  <si>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</si>
  <si>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</si>
  <si>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</si>
  <si>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</si>
  <si>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</si>
  <si>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</si>
  <si>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</si>
  <si>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</si>
  <si>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</si>
  <si>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</si>
  <si>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</si>
  <si>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</si>
  <si>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</si>
  <si>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</si>
  <si>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</si>
  <si>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</si>
  <si>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</si>
  <si>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</si>
  <si>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</si>
  <si>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</si>
  <si>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</si>
  <si>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</si>
  <si>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</si>
  <si>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</si>
  <si>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</si>
  <si>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</si>
  <si>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</si>
  <si>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</si>
  <si>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</si>
  <si>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</si>
  <si>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</si>
  <si>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</si>
  <si>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</si>
  <si>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</si>
  <si>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</si>
  <si>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</si>
  <si>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</si>
  <si>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</si>
  <si>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</si>
  <si>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</si>
  <si>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</si>
  <si>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</si>
  <si>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</si>
  <si>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</si>
  <si>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</si>
  <si>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</si>
  <si>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</si>
  <si>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</si>
  <si>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</si>
  <si>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</si>
  <si>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</si>
  <si>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</si>
  <si>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</si>
  <si>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</si>
  <si>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</si>
  <si>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</si>
  <si>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</si>
  <si>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</si>
  <si>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</si>
  <si>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</si>
  <si>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</si>
  <si>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</si>
  <si>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</si>
  <si>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</si>
  <si>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</si>
  <si>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</si>
  <si>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</si>
  <si>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</si>
  <si>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</si>
  <si>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</si>
  <si>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</si>
  <si>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</si>
  <si>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</si>
  <si>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</si>
  <si>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</si>
  <si>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</si>
  <si>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</si>
  <si>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</si>
  <si>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</si>
  <si>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</si>
  <si>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</si>
  <si>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</si>
  <si>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</si>
  <si>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</si>
  <si>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</si>
  <si>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</si>
  <si>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</si>
  <si>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</si>
  <si>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</si>
  <si>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</si>
  <si>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</si>
  <si>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</si>
  <si>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</si>
  <si>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</si>
  <si>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</si>
  <si>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</si>
  <si>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</si>
  <si>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</si>
  <si>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</si>
  <si>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</si>
  <si>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</si>
  <si>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</si>
  <si>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</si>
  <si>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</si>
  <si>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</si>
  <si>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</si>
  <si>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</si>
  <si>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</si>
  <si>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</si>
  <si>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</si>
  <si>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</si>
  <si>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</si>
  <si>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</si>
  <si>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</si>
  <si>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</si>
  <si>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</si>
  <si>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</si>
  <si>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</si>
  <si>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</si>
  <si>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</si>
  <si>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</si>
  <si>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</si>
  <si>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</si>
  <si>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</si>
  <si>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</si>
  <si>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</si>
  <si>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</si>
  <si>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</si>
  <si>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</si>
  <si>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</si>
  <si>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</si>
  <si>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</si>
  <si>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</si>
  <si>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</si>
  <si>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</si>
  <si>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</si>
  <si>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</si>
  <si>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</si>
  <si>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</si>
  <si>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</si>
  <si>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</si>
  <si>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</si>
  <si>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</si>
  <si>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</si>
  <si>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</si>
  <si>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</si>
  <si>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</si>
  <si>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</si>
  <si>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</si>
  <si>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</si>
  <si>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</si>
  <si>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</si>
  <si>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</si>
  <si>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</si>
  <si>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</si>
  <si>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</si>
  <si>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</si>
  <si>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</si>
  <si>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</si>
  <si>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</si>
  <si>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</si>
  <si>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</si>
  <si>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</si>
  <si>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</si>
  <si>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</si>
  <si>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</si>
  <si>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</si>
  <si>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</si>
  <si>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</si>
  <si>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</si>
  <si>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</si>
  <si>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</si>
  <si>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</si>
  <si>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</si>
  <si>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</si>
  <si>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</si>
  <si>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</si>
  <si>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</si>
  <si>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</si>
  <si>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</si>
  <si>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</si>
  <si>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</si>
  <si>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</si>
  <si>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</si>
  <si>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</si>
  <si>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</si>
  <si>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</si>
  <si>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</si>
  <si>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</si>
  <si>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</si>
  <si>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</si>
  <si>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</si>
  <si>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</si>
  <si>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</si>
  <si>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</si>
  <si>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</si>
  <si>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</si>
  <si>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</si>
  <si>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</si>
  <si>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</si>
  <si>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</si>
  <si>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</si>
  <si>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</si>
  <si>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</si>
  <si>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</si>
  <si>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</si>
  <si>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</si>
  <si>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</si>
  <si>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</si>
  <si>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</si>
  <si>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</si>
  <si>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</si>
  <si>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</si>
  <si>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</si>
  <si>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</si>
  <si>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</si>
  <si>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</si>
  <si>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</si>
  <si>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</si>
  <si>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</si>
  <si>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</si>
  <si>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</si>
  <si>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</si>
  <si>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</si>
  <si>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</si>
  <si>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</si>
  <si>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</si>
  <si>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</si>
  <si>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</si>
  <si>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</si>
  <si>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</si>
  <si>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</si>
  <si>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</si>
  <si>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</si>
  <si>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</si>
  <si>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</si>
  <si>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</si>
  <si>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</si>
  <si>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</si>
  <si>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</si>
  <si>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</si>
  <si>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</si>
  <si>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</si>
  <si>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</si>
  <si>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</si>
  <si>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</si>
  <si>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</si>
  <si>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</si>
  <si>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</si>
  <si>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</si>
  <si>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</si>
  <si>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</si>
  <si>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</si>
  <si>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</si>
  <si>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</si>
  <si>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</si>
  <si>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</si>
  <si>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</si>
  <si>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</si>
  <si>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</si>
  <si>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</si>
  <si>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</si>
  <si>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</si>
  <si>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</si>
  <si>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</si>
  <si>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</si>
  <si>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</si>
  <si>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</si>
  <si>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</si>
  <si>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</si>
  <si>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</si>
  <si>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</si>
  <si>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</si>
  <si>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</si>
  <si>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</si>
  <si>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</si>
  <si>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</si>
  <si>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</si>
  <si>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</si>
  <si>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</si>
  <si>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</si>
  <si>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</si>
  <si>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</si>
  <si>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</si>
  <si>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</si>
  <si>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</si>
  <si>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</si>
  <si>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</si>
  <si>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</si>
  <si>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</si>
  <si>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</si>
  <si>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</si>
  <si>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</si>
  <si>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</si>
  <si>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</si>
  <si>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</si>
  <si>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</si>
  <si>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</si>
  <si>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</si>
  <si>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</si>
  <si>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</si>
  <si>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</si>
  <si>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</si>
  <si>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</si>
  <si>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</si>
  <si>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</si>
  <si>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</si>
  <si>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</si>
  <si>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</si>
  <si>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</si>
  <si>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</si>
  <si>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</si>
  <si>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</si>
  <si>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</si>
  <si>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</si>
  <si>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</si>
  <si>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</si>
  <si>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</si>
  <si>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</si>
  <si>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</si>
  <si>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</si>
  <si>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</si>
  <si>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</si>
  <si>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</si>
  <si>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</si>
  <si>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</si>
  <si>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</si>
  <si>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</si>
  <si>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</si>
  <si>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</si>
  <si>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</si>
  <si>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</si>
  <si>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</si>
  <si>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</si>
  <si>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</si>
  <si>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</si>
  <si>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</si>
  <si>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</si>
  <si>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</si>
  <si>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</si>
  <si>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</si>
  <si>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</si>
  <si>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</si>
  <si>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</si>
  <si>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</si>
  <si>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</si>
  <si>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</si>
  <si>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</si>
  <si>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</si>
  <si>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</si>
  <si>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</si>
  <si>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</si>
  <si>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</si>
  <si>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</si>
  <si>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</si>
  <si>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</si>
  <si>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</si>
  <si>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</si>
  <si>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</si>
  <si>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</si>
  <si>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</si>
  <si>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</si>
  <si>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</si>
  <si>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</si>
  <si>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</si>
  <si>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</si>
  <si>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</si>
  <si>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</si>
  <si>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</si>
  <si>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</si>
  <si>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</si>
  <si>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</si>
  <si>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</si>
  <si>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</si>
  <si>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</si>
  <si>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</si>
  <si>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</si>
  <si>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</si>
  <si>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</si>
  <si>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</si>
  <si>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</si>
  <si>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</si>
  <si>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</si>
  <si>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</si>
  <si>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</si>
  <si>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</si>
  <si>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</si>
  <si>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</si>
  <si>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</si>
  <si>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</si>
  <si>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</si>
  <si>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</si>
  <si>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</si>
  <si>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</si>
  <si>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</si>
  <si>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</si>
  <si>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</si>
  <si>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</si>
  <si>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</si>
  <si>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</si>
  <si>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</si>
  <si>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</si>
  <si>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</si>
  <si>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</si>
  <si>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</si>
  <si>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</si>
  <si>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</si>
  <si>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</si>
  <si>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</si>
  <si>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</si>
  <si>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</si>
  <si>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</si>
  <si>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</si>
  <si>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</si>
  <si>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</si>
  <si>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</si>
  <si>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</si>
  <si>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</si>
  <si>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</si>
  <si>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</si>
  <si>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</si>
  <si>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</si>
  <si>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</si>
  <si>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</si>
  <si>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</si>
  <si>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</si>
  <si>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</si>
  <si>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</si>
  <si>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</si>
  <si>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</si>
  <si>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</si>
  <si>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</si>
  <si>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</si>
  <si>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</si>
  <si>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</si>
  <si>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</si>
  <si>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</si>
  <si>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</si>
  <si>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</si>
  <si>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</si>
  <si>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</si>
  <si>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</si>
  <si>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</si>
  <si>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</si>
  <si>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</si>
  <si>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</si>
  <si>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</si>
  <si>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</si>
  <si>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</si>
  <si>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</si>
  <si>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</si>
  <si>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</si>
  <si>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</si>
  <si>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</si>
  <si>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</si>
  <si>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</si>
  <si>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</si>
  <si>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</si>
  <si>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</si>
  <si>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</si>
  <si>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</si>
  <si>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</si>
  <si>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</si>
  <si>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</si>
  <si>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</si>
  <si>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</si>
  <si>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</si>
  <si>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</si>
  <si>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</si>
  <si>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</si>
  <si>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</si>
  <si>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</si>
  <si>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</si>
  <si>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</si>
  <si>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</si>
  <si>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</si>
  <si>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</si>
  <si>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</si>
  <si>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</si>
  <si>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</si>
  <si>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</si>
  <si>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</si>
  <si>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</si>
  <si>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</si>
  <si>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</si>
  <si>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</si>
  <si>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</si>
  <si>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</si>
  <si>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</si>
  <si>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</si>
  <si>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</si>
  <si>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</si>
  <si>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</si>
  <si>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</si>
  <si>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</si>
  <si>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</si>
  <si>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</si>
  <si>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</si>
  <si>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</si>
  <si>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</si>
  <si>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</si>
  <si>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</si>
  <si>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</si>
  <si>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</si>
  <si>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</si>
  <si>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</si>
  <si>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</si>
  <si>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</si>
  <si>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</si>
  <si>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</si>
  <si>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</si>
  <si>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</si>
  <si>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</si>
  <si>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</si>
  <si>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</si>
  <si>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</si>
  <si>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</si>
  <si>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</si>
  <si>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</si>
  <si>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</si>
  <si>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</si>
  <si>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</si>
  <si>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</si>
  <si>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</si>
  <si>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</si>
  <si>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</si>
  <si>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</si>
  <si>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</si>
  <si>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</si>
  <si>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</si>
  <si>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</si>
  <si>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</si>
  <si>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</si>
  <si>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</si>
  <si>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</si>
  <si>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</si>
  <si>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</si>
  <si>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</si>
  <si>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</si>
  <si>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</si>
  <si>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</si>
  <si>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</si>
  <si>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</si>
  <si>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</si>
  <si>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</si>
  <si>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</si>
  <si>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</si>
  <si>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</si>
  <si>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</si>
  <si>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</si>
  <si>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</si>
  <si>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</si>
  <si>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</si>
  <si>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</si>
  <si>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</si>
  <si>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</si>
  <si>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</si>
  <si>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</si>
  <si>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</si>
  <si>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</si>
  <si>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</si>
  <si>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</si>
  <si>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</si>
  <si>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</si>
  <si>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</si>
  <si>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</si>
  <si>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</si>
  <si>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</si>
  <si>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</si>
  <si>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</si>
  <si>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</si>
  <si>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</si>
  <si>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</si>
  <si>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</si>
  <si>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</si>
  <si>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</si>
  <si>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</si>
  <si>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</si>
  <si>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</si>
  <si>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</si>
  <si>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</si>
  <si>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</si>
  <si>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</si>
  <si>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</si>
  <si>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</si>
  <si>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</si>
  <si>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</si>
  <si>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</si>
  <si>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</si>
  <si>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</si>
  <si>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</si>
  <si>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</si>
  <si>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</si>
  <si>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</si>
  <si>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</si>
  <si>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</si>
  <si>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</si>
  <si>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</si>
  <si>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</si>
  <si>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</si>
  <si>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</si>
  <si>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</si>
  <si>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</si>
  <si>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</si>
  <si>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</si>
  <si>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</si>
  <si>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</si>
  <si>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</si>
  <si>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</si>
  <si>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</si>
  <si>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</si>
  <si>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</si>
  <si>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</si>
  <si>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</si>
  <si>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</si>
  <si>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</si>
  <si>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</si>
  <si>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</si>
  <si>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</si>
  <si>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</si>
  <si>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</si>
  <si>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</si>
  <si>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</si>
  <si>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</si>
  <si>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</si>
  <si>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</si>
  <si>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</si>
  <si>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</si>
  <si>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</si>
  <si>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</si>
  <si>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</si>
  <si>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</si>
  <si>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</si>
  <si>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</si>
  <si>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</si>
  <si>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</si>
  <si>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</si>
  <si>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</si>
  <si>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</si>
  <si>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</si>
  <si>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</si>
  <si>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</si>
  <si>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</si>
  <si>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</si>
  <si>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</si>
  <si>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</si>
  <si>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</si>
  <si>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</si>
  <si>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</si>
  <si>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</si>
  <si>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</si>
  <si>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</si>
  <si>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</si>
  <si>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</si>
  <si>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</si>
  <si>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</si>
  <si>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</si>
  <si>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</si>
  <si>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</si>
  <si>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</si>
  <si>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</si>
  <si>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</si>
  <si>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</si>
  <si>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</si>
  <si>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</si>
  <si>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</si>
  <si>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</si>
  <si>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</si>
  <si>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</si>
  <si>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</si>
  <si>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</si>
  <si>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</si>
  <si>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</si>
  <si>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</si>
  <si>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</si>
  <si>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</si>
  <si>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</si>
  <si>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</si>
  <si>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</si>
  <si>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</si>
  <si>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</si>
  <si>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</si>
  <si>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</si>
  <si>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</si>
  <si>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</si>
  <si>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</si>
  <si>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</si>
  <si>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</si>
  <si>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</si>
  <si>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</si>
  <si>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</si>
  <si>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</si>
  <si>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</si>
  <si>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</si>
  <si>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</si>
  <si>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</si>
  <si>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</si>
  <si>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</si>
  <si>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</si>
  <si>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</si>
  <si>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</si>
  <si>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</si>
  <si>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</si>
  <si>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</si>
  <si>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</si>
  <si>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</si>
  <si>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</si>
  <si>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</si>
  <si>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</si>
  <si>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</si>
  <si>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</si>
  <si>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</si>
  <si>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</si>
  <si>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</si>
  <si>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</si>
  <si>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</si>
  <si>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</si>
  <si>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</si>
  <si>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</si>
  <si>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</si>
  <si>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</si>
  <si>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</si>
  <si>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</si>
  <si>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</si>
  <si>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</si>
  <si>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</si>
  <si>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</si>
  <si>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</si>
  <si>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</si>
  <si>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</si>
  <si>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</si>
  <si>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</si>
  <si>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</si>
  <si>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</si>
  <si>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</si>
  <si>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</si>
  <si>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</si>
  <si>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</si>
  <si>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</si>
  <si>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</si>
  <si>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</si>
  <si>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</si>
  <si>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</si>
  <si>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</si>
  <si>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</si>
  <si>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</si>
  <si>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</si>
  <si>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</si>
  <si>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</si>
  <si>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</si>
  <si>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</si>
  <si>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</si>
  <si>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</si>
  <si>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</si>
  <si>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</si>
  <si>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</si>
  <si>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</si>
  <si>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</si>
  <si>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</si>
  <si>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</si>
  <si>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</si>
  <si>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</si>
  <si>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</si>
  <si>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</si>
  <si>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</si>
  <si>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</si>
  <si>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</si>
  <si>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</si>
  <si>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</si>
  <si>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</si>
  <si>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</si>
  <si>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</si>
  <si>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</si>
  <si>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</si>
  <si>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</si>
  <si>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</si>
  <si>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</si>
  <si>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</si>
  <si>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</si>
  <si>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</si>
  <si>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</si>
  <si>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</si>
  <si>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</si>
  <si>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</si>
  <si>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</si>
  <si>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</si>
  <si>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</si>
  <si>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</si>
  <si>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</si>
  <si>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</si>
  <si>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</si>
  <si>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</si>
  <si>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</si>
  <si>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</si>
  <si>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</si>
  <si>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</si>
  <si>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</si>
  <si>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</si>
  <si>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</si>
  <si>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</si>
  <si>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</si>
  <si>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</si>
  <si>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</si>
  <si>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</si>
  <si>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</si>
  <si>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</si>
  <si>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</si>
  <si>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</si>
  <si>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</si>
  <si>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</si>
  <si>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</si>
  <si>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</si>
  <si>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</si>
  <si>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</si>
  <si>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</si>
  <si>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</si>
  <si>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</si>
  <si>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</si>
  <si>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</si>
  <si>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</si>
  <si>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</si>
  <si>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</si>
  <si>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</si>
  <si>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</si>
  <si>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</si>
  <si>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</si>
  <si>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</si>
  <si>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</si>
  <si>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</si>
  <si>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</si>
  <si>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</si>
  <si>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</si>
  <si>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</si>
  <si>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</si>
  <si>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</si>
  <si>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</si>
  <si>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</si>
  <si>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</si>
  <si>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</si>
  <si>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</si>
  <si>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</si>
  <si>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</si>
  <si>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</si>
  <si>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</si>
  <si>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</si>
  <si>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</si>
  <si>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</si>
  <si>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</si>
  <si>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</si>
  <si>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</si>
  <si>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</si>
  <si>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</si>
  <si>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</si>
  <si>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</si>
  <si>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</si>
  <si>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</si>
  <si>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</si>
  <si>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</si>
  <si>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</si>
  <si>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</si>
  <si>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</si>
  <si>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</si>
  <si>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</si>
  <si>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</si>
  <si>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</si>
  <si>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</si>
  <si>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</si>
  <si>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</si>
  <si>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</si>
  <si>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</si>
  <si>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</si>
  <si>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</si>
  <si>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</si>
  <si>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</si>
  <si>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</si>
  <si>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</si>
  <si>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</si>
  <si>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</si>
  <si>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</si>
  <si>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</si>
  <si>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</si>
  <si>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</si>
  <si>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</si>
  <si>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</si>
  <si>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</si>
  <si>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</si>
  <si>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</si>
  <si>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</si>
  <si>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</si>
  <si>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</si>
  <si>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</si>
  <si>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</si>
  <si>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</si>
  <si>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</si>
  <si>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</si>
  <si>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</si>
  <si>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</si>
  <si>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</si>
  <si>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</si>
  <si>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</si>
  <si>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</si>
  <si>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</si>
  <si>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</si>
  <si>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</si>
  <si>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</si>
  <si>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</si>
  <si>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</si>
  <si>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</si>
  <si>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</si>
  <si>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</si>
  <si>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</si>
  <si>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</si>
  <si>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</si>
  <si>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</si>
  <si>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</si>
  <si>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</si>
  <si>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</si>
  <si>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</si>
  <si>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</si>
  <si>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</si>
  <si>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</si>
  <si>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</si>
  <si>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</si>
  <si>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</si>
  <si>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</si>
  <si>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</si>
  <si>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</si>
  <si>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</si>
  <si>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</si>
  <si>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</si>
  <si>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</si>
  <si>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</si>
  <si>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</si>
  <si>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</si>
  <si>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</si>
  <si>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</si>
  <si>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</si>
  <si>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</si>
  <si>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</si>
  <si>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</si>
  <si>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</si>
  <si>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</si>
  <si>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</si>
  <si>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</si>
  <si>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</si>
  <si>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</si>
  <si>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</si>
  <si>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</si>
  <si>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</si>
  <si>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</si>
  <si>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</si>
  <si>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</si>
  <si>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</si>
  <si>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</si>
  <si>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</si>
  <si>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</si>
  <si>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</si>
  <si>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</si>
  <si>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</si>
  <si>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</si>
  <si>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</si>
  <si>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</si>
  <si>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</si>
  <si>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</si>
  <si>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</si>
  <si>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</si>
  <si>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</si>
  <si>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</si>
  <si>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</si>
  <si>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</si>
  <si>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</si>
  <si>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</si>
  <si>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</si>
  <si>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</si>
  <si>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</si>
  <si>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</si>
  <si>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</si>
  <si>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</si>
  <si>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</si>
  <si>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</si>
  <si>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</si>
  <si>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</si>
  <si>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</si>
  <si>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</si>
  <si>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</si>
  <si>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</si>
  <si>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</si>
  <si>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</si>
  <si>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</si>
  <si>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</si>
  <si>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</si>
  <si>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</si>
  <si>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</si>
  <si>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</si>
  <si>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</si>
  <si>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</si>
  <si>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</si>
  <si>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</si>
  <si>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</si>
  <si>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</si>
  <si>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</si>
  <si>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</si>
  <si>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</si>
  <si>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</si>
  <si>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</si>
  <si>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</si>
  <si>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</si>
  <si>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</si>
  <si>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</si>
  <si>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</si>
  <si>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</si>
  <si>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</si>
  <si>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</si>
  <si>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</si>
  <si>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</si>
  <si>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</si>
  <si>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</si>
  <si>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</si>
  <si>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</si>
  <si>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</si>
  <si>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</si>
  <si>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</si>
  <si>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</si>
  <si>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</si>
  <si>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</si>
  <si>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</si>
  <si>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</si>
  <si>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</si>
  <si>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</si>
  <si>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</si>
  <si>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</si>
  <si>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</si>
  <si>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</si>
  <si>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</si>
  <si>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</si>
  <si>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</si>
  <si>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</si>
  <si>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</si>
  <si>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</si>
  <si>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</si>
  <si>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</si>
  <si>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</si>
  <si>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</si>
  <si>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</si>
  <si>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</si>
  <si>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</si>
  <si>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</si>
  <si>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</si>
  <si>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</si>
  <si>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</si>
  <si>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</si>
  <si>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</si>
  <si>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</si>
  <si>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</si>
  <si>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</si>
  <si>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</si>
  <si>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</si>
  <si>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</si>
  <si>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</si>
  <si>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</si>
  <si>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</si>
  <si>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</si>
  <si>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</si>
  <si>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</si>
  <si>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</si>
  <si>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</si>
  <si>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</si>
  <si>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</si>
  <si>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</si>
  <si>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</si>
  <si>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</si>
  <si>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</si>
  <si>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</si>
  <si>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</si>
  <si>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</si>
  <si>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</si>
  <si>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</si>
  <si>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</si>
  <si>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</si>
  <si>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</si>
  <si>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</si>
  <si>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</si>
  <si>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</si>
  <si>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</si>
  <si>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</si>
  <si>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</si>
  <si>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</si>
  <si>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</si>
  <si>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</si>
  <si>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</si>
  <si>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</si>
  <si>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</si>
  <si>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</si>
  <si>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</si>
  <si>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</si>
  <si>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</si>
  <si>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</si>
  <si>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</si>
  <si>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</si>
  <si>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</si>
  <si>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</si>
  <si>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</si>
  <si>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</si>
  <si>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</si>
  <si>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</si>
  <si>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</si>
  <si>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</si>
  <si>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</si>
  <si>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</si>
  <si>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</si>
  <si>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</si>
  <si>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</si>
  <si>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</si>
  <si>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</si>
  <si>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</si>
  <si>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</si>
  <si>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</si>
  <si>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</si>
  <si>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</si>
  <si>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</si>
  <si>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</si>
  <si>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</si>
  <si>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</si>
  <si>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</si>
  <si>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</si>
  <si>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</si>
  <si>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</si>
  <si>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</si>
  <si>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</si>
  <si>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</si>
  <si>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</si>
  <si>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</si>
  <si>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</si>
  <si>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</si>
  <si>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</si>
  <si>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</si>
  <si>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</si>
  <si>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</si>
  <si>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</si>
  <si>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</si>
  <si>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</si>
  <si>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</si>
  <si>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</si>
  <si>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</si>
  <si>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</si>
  <si>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</si>
  <si>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</si>
  <si>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</si>
  <si>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</si>
  <si>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</si>
  <si>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</si>
  <si>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</si>
  <si>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</si>
  <si>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</si>
  <si>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</si>
  <si>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</si>
  <si>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</si>
  <si>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</si>
  <si>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</si>
  <si>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</si>
  <si>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</si>
  <si>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</si>
  <si>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</si>
  <si>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</si>
  <si>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</si>
  <si>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</si>
  <si>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</si>
  <si>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</si>
  <si>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</si>
  <si>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</si>
  <si>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</si>
  <si>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</si>
  <si>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</si>
  <si>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</si>
  <si>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</si>
  <si>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</si>
  <si>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</si>
  <si>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</si>
  <si>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</si>
  <si>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</si>
  <si>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</si>
  <si>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</si>
  <si>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</si>
  <si>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</si>
  <si>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</si>
  <si>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</si>
  <si>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</si>
  <si>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</si>
  <si>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</si>
  <si>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</si>
  <si>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</si>
  <si>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</si>
  <si>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</si>
  <si>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</si>
  <si>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</si>
  <si>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</si>
  <si>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</si>
  <si>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</si>
  <si>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</si>
  <si>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</si>
  <si>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</si>
  <si>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</si>
  <si>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</si>
  <si>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</si>
  <si>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</si>
  <si>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</si>
  <si>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</si>
  <si>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</si>
  <si>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</si>
  <si>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</si>
  <si>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</si>
  <si>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</si>
  <si>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</si>
  <si>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</si>
  <si>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</si>
  <si>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</si>
  <si>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</si>
  <si>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</si>
  <si>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</si>
  <si>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</si>
  <si>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</si>
  <si>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</si>
  <si>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</si>
  <si>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</si>
  <si>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</si>
  <si>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</si>
  <si>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</si>
  <si>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</si>
  <si>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</si>
  <si>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</si>
  <si>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</si>
  <si>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</si>
  <si>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</si>
  <si>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</si>
  <si>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</si>
  <si>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</si>
  <si>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</si>
  <si>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</si>
  <si>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</si>
  <si>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</si>
  <si>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</si>
  <si>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</si>
  <si>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</si>
  <si>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</si>
  <si>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</si>
  <si>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</si>
  <si>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</si>
  <si>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</si>
  <si>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</si>
  <si>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</si>
  <si>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</si>
  <si>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</si>
  <si>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</si>
  <si>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</si>
  <si>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</si>
  <si>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</si>
  <si>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</si>
  <si>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</si>
  <si>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</si>
  <si>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</si>
  <si>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</si>
  <si>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</si>
  <si>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</si>
  <si>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</si>
  <si>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</si>
  <si>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</si>
  <si>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</si>
  <si>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</si>
  <si>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</si>
  <si>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</si>
  <si>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</si>
  <si>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</si>
  <si>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</si>
  <si>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</si>
  <si>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</si>
  <si>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</si>
  <si>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</si>
  <si>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</si>
  <si>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</si>
  <si>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</si>
  <si>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</si>
  <si>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</si>
  <si>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</si>
  <si>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</si>
  <si>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</si>
  <si>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</si>
  <si>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</si>
  <si>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</si>
  <si>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</si>
  <si>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</si>
  <si>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</si>
  <si>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</si>
  <si>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</si>
  <si>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</si>
  <si>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</si>
  <si>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</si>
  <si>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</si>
  <si>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</si>
  <si>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</si>
  <si>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</si>
  <si>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</si>
  <si>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</si>
  <si>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</si>
  <si>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</si>
  <si>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</si>
  <si>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</si>
  <si>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</si>
  <si>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</si>
  <si>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</si>
  <si>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</si>
  <si>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</si>
  <si>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</si>
  <si>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</si>
  <si>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</si>
  <si>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</si>
  <si>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</si>
  <si>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</si>
  <si>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</si>
  <si>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</si>
  <si>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</si>
  <si>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</si>
  <si>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</si>
  <si>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</si>
  <si>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</si>
  <si>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</si>
  <si>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</si>
  <si>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</si>
  <si>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</si>
  <si>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</si>
  <si>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</si>
  <si>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</si>
  <si>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</si>
  <si>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</si>
  <si>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</si>
  <si>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</si>
  <si>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</si>
  <si>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</si>
  <si>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</si>
  <si>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</si>
  <si>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</si>
  <si>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</si>
  <si>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</si>
  <si>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</si>
  <si>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</si>
  <si>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</si>
  <si>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</si>
  <si>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</si>
  <si>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</si>
  <si>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</si>
  <si>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</si>
  <si>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</si>
  <si>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</si>
  <si>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</si>
  <si>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</si>
  <si>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</si>
  <si>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</si>
  <si>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</si>
  <si>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</si>
  <si>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</si>
  <si>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</si>
  <si>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</si>
  <si>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</si>
  <si>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</si>
  <si>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</si>
  <si>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</si>
  <si>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</si>
  <si>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</si>
  <si>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</si>
  <si>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</si>
  <si>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</si>
  <si>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</si>
  <si>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</si>
  <si>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</si>
  <si>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</si>
  <si>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</si>
  <si>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</si>
  <si>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</si>
  <si>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</si>
  <si>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</si>
  <si>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</si>
  <si>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</si>
  <si>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</si>
  <si>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</si>
  <si>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</si>
  <si>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</si>
  <si>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</si>
  <si>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</si>
  <si>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</si>
  <si>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</si>
  <si>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</si>
  <si>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</si>
  <si>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</si>
  <si>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</si>
  <si>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</si>
  <si>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</si>
  <si>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</si>
  <si>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</si>
  <si>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</si>
  <si>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</si>
  <si>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</si>
  <si>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</si>
  <si>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</si>
  <si>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</si>
  <si>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</si>
  <si>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</si>
  <si>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</si>
  <si>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</si>
  <si>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</si>
  <si>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</si>
  <si>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</si>
  <si>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</si>
  <si>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</si>
  <si>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</si>
  <si>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</si>
  <si>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</si>
  <si>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</si>
  <si>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</si>
  <si>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</si>
  <si>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</si>
  <si>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</si>
  <si>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</si>
  <si>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</si>
  <si>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</si>
  <si>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</si>
  <si>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</si>
  <si>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</si>
  <si>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</si>
  <si>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</si>
  <si>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</si>
  <si>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</si>
  <si>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</si>
  <si>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</si>
  <si>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</si>
  <si>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</si>
  <si>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</si>
  <si>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</si>
  <si>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</si>
  <si>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</si>
  <si>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</si>
  <si>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</si>
  <si>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</si>
  <si>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</si>
  <si>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</si>
  <si>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</si>
  <si>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</si>
  <si>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</si>
  <si>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</si>
  <si>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</si>
  <si>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</si>
  <si>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</si>
  <si>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</si>
  <si>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</si>
  <si>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</si>
  <si>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</si>
  <si>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</si>
  <si>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</si>
  <si>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</si>
  <si>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</si>
  <si>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</si>
  <si>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</si>
  <si>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</si>
  <si>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</si>
  <si>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</si>
  <si>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</si>
  <si>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</si>
  <si>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</si>
  <si>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</si>
  <si>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</si>
  <si>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</si>
  <si>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</si>
  <si>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</si>
  <si>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</si>
  <si>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</si>
  <si>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</si>
  <si>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</si>
  <si>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</si>
  <si>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</si>
  <si>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</si>
  <si>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</si>
  <si>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</si>
  <si>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</si>
  <si>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</si>
  <si>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</si>
  <si>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</si>
  <si>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</si>
  <si>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</si>
  <si>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</si>
  <si>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</si>
  <si>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</si>
  <si>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</si>
  <si>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</si>
  <si>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</si>
  <si>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</si>
  <si>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</si>
  <si>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</si>
  <si>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</si>
  <si>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</si>
  <si>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</si>
  <si>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</si>
  <si>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</si>
  <si>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</si>
  <si>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</si>
  <si>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</si>
  <si>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</si>
  <si>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</si>
  <si>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</si>
  <si>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</si>
  <si>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</si>
  <si>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</si>
  <si>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</si>
  <si>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</si>
  <si>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</si>
  <si>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</si>
  <si>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</si>
  <si>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</si>
  <si>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</si>
  <si>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</si>
  <si>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</si>
  <si>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</si>
  <si>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</si>
  <si>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</si>
  <si>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</si>
  <si>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</si>
  <si>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</si>
  <si>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</si>
  <si>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</si>
  <si>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</si>
  <si>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</si>
  <si>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</si>
  <si>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</si>
  <si>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</si>
  <si>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</si>
  <si>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</si>
  <si>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</si>
  <si>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</si>
  <si>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</si>
  <si>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</si>
  <si>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</si>
  <si>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</si>
  <si>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</si>
  <si>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</si>
  <si>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</si>
  <si>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</si>
  <si>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</si>
  <si>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</si>
  <si>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</si>
  <si>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</si>
  <si>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</si>
  <si>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</si>
  <si>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</si>
  <si>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</si>
  <si>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</si>
  <si>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</si>
  <si>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</si>
  <si>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</si>
  <si>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</si>
  <si>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</si>
  <si>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</si>
  <si>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</si>
  <si>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</si>
  <si>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</si>
  <si>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</si>
  <si>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</si>
  <si>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</si>
  <si>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</si>
  <si>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</si>
  <si>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</si>
  <si>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</si>
  <si>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</si>
  <si>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</si>
  <si>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</si>
  <si>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</si>
  <si>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</si>
  <si>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</si>
  <si>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</si>
  <si>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</si>
  <si>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</si>
  <si>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</si>
  <si>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</si>
  <si>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</si>
  <si>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</si>
  <si>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</si>
  <si>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</si>
  <si>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</si>
  <si>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</si>
  <si>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</si>
  <si>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</si>
  <si>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</si>
  <si>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</si>
  <si>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</si>
  <si>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</si>
  <si>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</si>
  <si>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</si>
  <si>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</si>
  <si>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</si>
  <si>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</si>
  <si>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</si>
  <si>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</si>
  <si>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</si>
  <si>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</si>
  <si>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</si>
  <si>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</si>
  <si>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</si>
  <si>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</si>
  <si>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</si>
  <si>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</si>
  <si>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</si>
  <si>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</si>
  <si>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</si>
  <si>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</si>
  <si>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</si>
  <si>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</si>
  <si>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</si>
  <si>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</si>
  <si>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</si>
  <si>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</si>
  <si>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</si>
  <si>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</si>
  <si>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</si>
  <si>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</si>
  <si>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</si>
  <si>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</si>
  <si>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</si>
  <si>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</si>
  <si>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</si>
  <si>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</si>
  <si>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</si>
  <si>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</si>
  <si>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</si>
  <si>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</si>
  <si>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</si>
  <si>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</si>
  <si>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</si>
  <si>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</si>
  <si>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</si>
  <si>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</si>
  <si>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</si>
  <si>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</si>
  <si>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</si>
  <si>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</si>
  <si>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</si>
  <si>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</si>
  <si>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</si>
  <si>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</si>
  <si>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</si>
  <si>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</si>
  <si>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</si>
  <si>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</si>
  <si>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</si>
  <si>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</si>
  <si>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</si>
  <si>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</si>
  <si>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</si>
  <si>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</si>
  <si>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</si>
  <si>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</si>
  <si>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</si>
  <si>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</si>
  <si>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</si>
  <si>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</si>
  <si>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</si>
  <si>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</si>
  <si>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</si>
  <si>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</si>
  <si>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</si>
  <si>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</si>
  <si>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</si>
  <si>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</si>
  <si>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</si>
  <si>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</si>
  <si>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</si>
  <si>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</si>
  <si>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</si>
  <si>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</si>
  <si>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</si>
  <si>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</si>
  <si>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</si>
  <si>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</si>
  <si>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</si>
  <si>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</si>
  <si>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</si>
  <si>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</si>
  <si>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</si>
  <si>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</si>
  <si>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</si>
  <si>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</si>
  <si>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</si>
  <si>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</si>
  <si>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</si>
  <si>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</si>
  <si>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</si>
  <si>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</si>
  <si>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</si>
  <si>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</si>
  <si>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</si>
  <si>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</si>
  <si>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</si>
  <si>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</si>
  <si>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</si>
  <si>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</si>
  <si>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</si>
  <si>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</si>
  <si>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</si>
  <si>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</si>
  <si>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</si>
  <si>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</si>
  <si>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</si>
  <si>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</si>
  <si>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</si>
  <si>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</si>
  <si>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</si>
  <si>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</si>
  <si>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</si>
  <si>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</si>
  <si>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</si>
  <si>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</si>
  <si>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</si>
  <si>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</si>
  <si>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</si>
  <si>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</si>
  <si>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</si>
  <si>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</si>
  <si>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</si>
  <si>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</si>
  <si>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</si>
  <si>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</si>
  <si>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</si>
  <si>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</si>
  <si>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</si>
  <si>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</si>
  <si>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</si>
  <si>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</si>
  <si>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</si>
  <si>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</si>
  <si>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</si>
  <si>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</si>
  <si>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</si>
  <si>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</si>
  <si>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</si>
  <si>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</si>
  <si>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</si>
  <si>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</si>
  <si>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</si>
  <si>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</si>
  <si>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</si>
  <si>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</si>
  <si>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</si>
  <si>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</si>
  <si>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</si>
  <si>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</si>
  <si>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</si>
  <si>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</si>
  <si>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</si>
  <si>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</si>
  <si>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</si>
  <si>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</si>
  <si>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</si>
  <si>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</si>
  <si>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</si>
  <si>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</si>
  <si>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</si>
  <si>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</si>
  <si>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</si>
  <si>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</si>
  <si>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</si>
  <si>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</si>
  <si>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</si>
  <si>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</si>
  <si>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</si>
  <si>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</si>
  <si>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</si>
  <si>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</si>
  <si>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</si>
  <si>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</si>
  <si>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</si>
  <si>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</si>
  <si>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</si>
  <si>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</si>
  <si>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</si>
  <si>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</si>
  <si>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</si>
  <si>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</si>
  <si>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</si>
  <si>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</si>
  <si>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</si>
  <si>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</si>
  <si>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</si>
  <si>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</si>
  <si>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</si>
  <si>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</si>
  <si>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</si>
  <si>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</si>
  <si>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</si>
  <si>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</si>
  <si>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</si>
  <si>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</si>
  <si>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</si>
  <si>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</si>
  <si>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</si>
  <si>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</si>
  <si>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</si>
  <si>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</si>
  <si>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</si>
  <si>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</si>
  <si>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</si>
  <si>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</si>
  <si>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</si>
  <si>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</si>
  <si>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</si>
  <si>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</si>
  <si>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</si>
  <si>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</si>
  <si>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</si>
  <si>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</si>
  <si>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</si>
  <si>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</si>
  <si>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</si>
  <si>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</si>
  <si>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</si>
  <si>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</si>
  <si>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</si>
  <si>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</si>
  <si>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</si>
  <si>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</si>
  <si>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</si>
  <si>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</si>
  <si>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</si>
  <si>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</si>
  <si>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</si>
  <si>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</si>
  <si>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</si>
  <si>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</si>
  <si>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</si>
  <si>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</si>
  <si>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</si>
  <si>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</si>
  <si>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</si>
  <si>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</si>
  <si>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</si>
  <si>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</si>
  <si>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</si>
  <si>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</si>
  <si>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</si>
  <si>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</si>
  <si>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</si>
  <si>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</si>
  <si>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</si>
  <si>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</si>
  <si>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</si>
  <si>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</si>
  <si>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</si>
  <si>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</si>
  <si>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</si>
  <si>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</si>
  <si>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</si>
  <si>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</si>
  <si>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</si>
  <si>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</si>
  <si>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</si>
  <si>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</si>
  <si>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</si>
  <si>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</si>
  <si>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</si>
  <si>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</si>
  <si>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</si>
  <si>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</si>
  <si>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</si>
  <si>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</si>
  <si>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</si>
  <si>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</si>
  <si>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</si>
  <si>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</si>
  <si>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</si>
  <si>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</si>
  <si>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</si>
  <si>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</si>
  <si>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</si>
  <si>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</si>
  <si>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</si>
  <si>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</si>
  <si>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</si>
  <si>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</si>
  <si>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</si>
  <si>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</si>
  <si>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</si>
  <si>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</si>
  <si>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</si>
  <si>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</si>
  <si>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</si>
  <si>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</si>
  <si>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</si>
  <si>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</si>
  <si>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</si>
  <si>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</si>
  <si>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</si>
  <si>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</si>
  <si>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</si>
  <si>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</si>
  <si>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</si>
  <si>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</si>
  <si>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</si>
  <si>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</si>
  <si>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</si>
  <si>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</si>
  <si>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</si>
  <si>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</si>
  <si>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</si>
  <si>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</si>
  <si>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</si>
  <si>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</si>
  <si>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</si>
  <si>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</si>
  <si>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</si>
  <si>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</si>
  <si>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</si>
  <si>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</si>
  <si>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</si>
  <si>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</si>
  <si>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</si>
  <si>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</si>
  <si>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</si>
  <si>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</si>
  <si>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</si>
  <si>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</si>
  <si>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</si>
  <si>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</si>
  <si>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</si>
  <si>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</si>
  <si>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</si>
  <si>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</si>
  <si>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</si>
  <si>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</si>
  <si>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</si>
  <si>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</si>
  <si>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</si>
  <si>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</si>
  <si>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</si>
  <si>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</si>
  <si>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</si>
  <si>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</si>
  <si>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</si>
  <si>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</si>
  <si>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</si>
  <si>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</si>
  <si>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</si>
  <si>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</si>
  <si>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</si>
  <si>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</si>
  <si>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</si>
  <si>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</si>
  <si>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</si>
  <si>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</si>
  <si>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</si>
  <si>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</si>
  <si>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</si>
  <si>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</si>
  <si>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</si>
  <si>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</si>
  <si>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</si>
  <si>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</si>
  <si>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</si>
  <si>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</si>
  <si>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</si>
  <si>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</si>
  <si>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</si>
  <si>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</si>
  <si>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</si>
  <si>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</si>
  <si>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</si>
  <si>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</si>
  <si>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</si>
  <si>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</si>
  <si>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</si>
  <si>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</si>
  <si>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</si>
  <si>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</si>
  <si>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</si>
  <si>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</si>
  <si>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</si>
  <si>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</si>
  <si>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</si>
  <si>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</si>
  <si>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</si>
  <si>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</si>
  <si>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</si>
  <si>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</si>
  <si>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</si>
  <si>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</si>
  <si>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</si>
  <si>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</si>
  <si>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</si>
  <si>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</si>
  <si>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</si>
  <si>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</si>
  <si>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</si>
  <si>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</si>
  <si>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</si>
  <si>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</si>
  <si>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</si>
  <si>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</si>
  <si>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</si>
  <si>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</si>
  <si>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</si>
  <si>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</si>
  <si>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</si>
  <si>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</si>
  <si>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</si>
  <si>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</si>
  <si>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</si>
  <si>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</si>
  <si>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</si>
  <si>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</si>
  <si>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</si>
  <si>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</si>
  <si>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</si>
  <si>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</si>
  <si>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</si>
  <si>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</si>
  <si>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</si>
  <si>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</si>
  <si>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</si>
  <si>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</si>
  <si>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</si>
  <si>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</si>
  <si>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</si>
  <si>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</si>
  <si>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</si>
  <si>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</si>
  <si>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</si>
  <si>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</si>
  <si>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</si>
  <si>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</si>
  <si>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</si>
  <si>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</si>
  <si>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</si>
  <si>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</si>
  <si>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</si>
  <si>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</si>
  <si>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</si>
  <si>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</si>
  <si>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</si>
  <si>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</si>
  <si>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</si>
  <si>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</si>
  <si>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</si>
  <si>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</si>
  <si>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</si>
  <si>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</si>
  <si>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</si>
  <si>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</si>
  <si>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</si>
  <si>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</si>
  <si>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</si>
  <si>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</si>
  <si>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</si>
  <si>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</si>
  <si>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</si>
  <si>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</si>
  <si>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</si>
  <si>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</si>
  <si>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</si>
  <si>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</si>
  <si>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</si>
  <si>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</si>
  <si>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</si>
  <si>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</si>
  <si>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</si>
  <si>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</si>
  <si>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</si>
  <si>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</si>
  <si>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</si>
  <si>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</si>
  <si>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</si>
  <si>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</si>
  <si>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</si>
  <si>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</si>
  <si>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</si>
  <si>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</si>
  <si>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</si>
  <si>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</si>
  <si>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</si>
  <si>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</si>
  <si>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</si>
  <si>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</si>
  <si>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</si>
  <si>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</si>
  <si>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</si>
  <si>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</si>
  <si>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</si>
  <si>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</si>
  <si>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</si>
  <si>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</si>
  <si>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</si>
  <si>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</si>
  <si>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</si>
  <si>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</si>
  <si>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</si>
  <si>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</si>
  <si>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</si>
  <si>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</si>
  <si>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</si>
  <si>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</si>
  <si>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</si>
  <si>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</si>
  <si>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</si>
  <si>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</si>
  <si>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</si>
  <si>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</si>
  <si>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</si>
  <si>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</si>
  <si>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</si>
  <si>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</si>
  <si>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</si>
  <si>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</si>
  <si>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</si>
  <si>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</si>
  <si>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</si>
  <si>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</si>
  <si>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</si>
  <si>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</si>
  <si>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</si>
  <si>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</si>
  <si>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</si>
  <si>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</si>
  <si>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</si>
  <si>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</si>
  <si>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</si>
  <si>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</si>
  <si>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</si>
  <si>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</si>
  <si>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</si>
  <si>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</si>
  <si>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</si>
  <si>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</si>
  <si>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</si>
  <si>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</si>
  <si>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</si>
  <si>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</si>
  <si>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</si>
  <si>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</si>
  <si>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</si>
  <si>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</si>
  <si>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</si>
  <si>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</si>
  <si>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</si>
  <si>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</si>
  <si>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</si>
  <si>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</si>
  <si>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</si>
  <si>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</si>
  <si>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</si>
  <si>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</si>
  <si>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</si>
  <si>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</si>
  <si>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</si>
  <si>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</si>
  <si>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</si>
  <si>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</si>
  <si>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</si>
  <si>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</si>
  <si>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</si>
  <si>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</si>
  <si>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</si>
  <si>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</si>
  <si>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</si>
  <si>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</si>
  <si>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</si>
  <si>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</si>
  <si>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</si>
  <si>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</si>
  <si>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</si>
  <si>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</si>
  <si>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</si>
  <si>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</si>
  <si>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</si>
  <si>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</si>
  <si>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</si>
  <si>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</si>
  <si>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</si>
  <si>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</si>
  <si>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</si>
  <si>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</si>
  <si>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</si>
  <si>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</si>
  <si>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</si>
  <si>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</si>
  <si>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</si>
  <si>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</si>
  <si>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</si>
  <si>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</si>
  <si>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</si>
  <si>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</si>
  <si>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</si>
  <si>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</si>
  <si>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</si>
  <si>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</si>
  <si>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</si>
  <si>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</si>
  <si>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</si>
  <si>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</si>
  <si>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</si>
  <si>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</si>
  <si>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</si>
  <si>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</si>
  <si>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</si>
  <si>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</si>
  <si>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</si>
  <si>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</si>
  <si>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</si>
  <si>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</si>
  <si>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</si>
  <si>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</si>
  <si>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</si>
  <si>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</si>
  <si>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</si>
  <si>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</si>
  <si>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</si>
  <si>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</si>
  <si>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</si>
  <si>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</si>
  <si>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</si>
  <si>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</si>
  <si>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</si>
  <si>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</si>
  <si>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</si>
  <si>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</si>
  <si>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</si>
  <si>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</si>
  <si>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</si>
  <si>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</si>
  <si>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</si>
  <si>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</si>
  <si>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</si>
  <si>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</si>
  <si>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</si>
  <si>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</si>
  <si>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</si>
  <si>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</si>
  <si>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</si>
  <si>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</si>
  <si>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</si>
  <si>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</si>
  <si>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</si>
  <si>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</si>
  <si>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</si>
  <si>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</si>
  <si>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</si>
  <si>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</si>
  <si>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</si>
  <si>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</si>
  <si>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</si>
  <si>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</si>
  <si>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</si>
  <si>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</si>
  <si>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</si>
  <si>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</si>
  <si>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</si>
  <si>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</si>
  <si>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</si>
  <si>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</si>
  <si>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</si>
  <si>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</si>
  <si>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</si>
  <si>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</si>
  <si>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</si>
  <si>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</si>
  <si>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</si>
  <si>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</si>
  <si>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</si>
  <si>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</si>
  <si>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</si>
  <si>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</si>
  <si>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</si>
  <si>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</si>
  <si>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</si>
  <si>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</si>
  <si>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</si>
  <si>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</si>
  <si>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</si>
  <si>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</si>
  <si>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</si>
  <si>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</si>
  <si>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</si>
  <si>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</si>
  <si>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</si>
  <si>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</si>
  <si>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</si>
  <si>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</si>
  <si>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</si>
  <si>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</si>
  <si>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</si>
  <si>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</si>
  <si>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</si>
  <si>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</si>
  <si>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</si>
  <si>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</si>
  <si>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</si>
  <si>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</si>
  <si>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</si>
  <si>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</si>
  <si>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</si>
  <si>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</si>
  <si>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</si>
  <si>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</si>
  <si>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</si>
  <si>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</si>
  <si>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</si>
  <si>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</si>
  <si>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</si>
  <si>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</si>
  <si>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</si>
  <si>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</si>
  <si>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</si>
  <si>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</si>
  <si>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</si>
  <si>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</si>
  <si>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</si>
  <si>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</si>
  <si>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</si>
  <si>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</si>
  <si>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</si>
  <si>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</si>
  <si>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</si>
  <si>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</si>
  <si>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</si>
  <si>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</si>
  <si>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</si>
  <si>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</si>
  <si>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</si>
  <si>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</si>
  <si>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</si>
  <si>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</si>
  <si>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</si>
  <si>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</si>
  <si>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</si>
  <si>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</si>
  <si>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</si>
  <si>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</si>
  <si>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</si>
  <si>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</si>
  <si>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</si>
  <si>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</si>
  <si>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</si>
  <si>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</si>
  <si>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</si>
  <si>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</si>
  <si>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</si>
  <si>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</si>
  <si>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</si>
  <si>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</si>
  <si>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</si>
  <si>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</si>
  <si>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</si>
  <si>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</si>
  <si>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</si>
  <si>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</si>
  <si>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</si>
  <si>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</si>
  <si>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</si>
  <si>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</si>
  <si>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</si>
  <si>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</si>
  <si>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</si>
  <si>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</si>
  <si>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</si>
  <si>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</si>
  <si>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</si>
  <si>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</si>
  <si>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</si>
  <si>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</si>
  <si>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</si>
  <si>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</si>
  <si>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</si>
  <si>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</si>
  <si>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</si>
  <si>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</si>
  <si>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</si>
  <si>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</si>
  <si>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</si>
  <si>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</si>
  <si>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</si>
  <si>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</si>
  <si>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</si>
  <si>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</si>
  <si>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</si>
  <si>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</si>
  <si>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</si>
  <si>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</si>
  <si>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</si>
  <si>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</si>
  <si>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</si>
  <si>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</si>
  <si>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</si>
  <si>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</si>
  <si>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</si>
  <si>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</si>
  <si>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</si>
  <si>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</si>
  <si>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</si>
  <si>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</si>
  <si>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</si>
  <si>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</si>
  <si>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</si>
  <si>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</si>
  <si>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</si>
  <si>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</si>
  <si>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</si>
  <si>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</si>
  <si>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</si>
  <si>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</si>
  <si>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</si>
  <si>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</si>
  <si>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</si>
  <si>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</si>
  <si>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</si>
  <si>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</si>
  <si>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</si>
  <si>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</si>
  <si>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</si>
  <si>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</si>
  <si>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</si>
  <si>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</si>
  <si>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</si>
  <si>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</si>
  <si>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</si>
  <si>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</si>
  <si>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</si>
  <si>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</si>
  <si>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</si>
  <si>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</si>
  <si>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</si>
  <si>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</si>
  <si>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</si>
  <si>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</si>
  <si>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</si>
  <si>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</si>
  <si>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</si>
  <si>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</si>
  <si>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</si>
  <si>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</si>
  <si>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</si>
  <si>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</si>
  <si>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</si>
  <si>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</si>
  <si>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</si>
  <si>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</si>
  <si>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</si>
  <si>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</si>
  <si>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</si>
  <si>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</si>
  <si>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</si>
  <si>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</si>
  <si>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</si>
  <si>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</si>
  <si>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</si>
  <si>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</si>
  <si>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</si>
  <si>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</si>
  <si>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</si>
  <si>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</si>
  <si>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</si>
  <si>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</si>
  <si>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</si>
  <si>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</si>
  <si>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</si>
  <si>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</si>
  <si>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</si>
  <si>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</si>
  <si>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</si>
  <si>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</si>
  <si>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</si>
  <si>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</si>
  <si>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</si>
  <si>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</si>
  <si>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</si>
  <si>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</si>
  <si>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</si>
  <si>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</si>
  <si>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</si>
  <si>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</si>
  <si>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</si>
  <si>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</si>
  <si>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</si>
  <si>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</si>
  <si>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</si>
  <si>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</si>
  <si>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</si>
  <si>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</si>
  <si>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</si>
  <si>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</si>
  <si>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</si>
  <si>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</si>
  <si>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</si>
  <si>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</si>
  <si>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</si>
  <si>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</si>
  <si>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</si>
  <si>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</si>
  <si>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</si>
  <si>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</si>
  <si>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</si>
  <si>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</si>
  <si>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</si>
  <si>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</si>
  <si>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</si>
  <si>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</si>
  <si>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</si>
  <si>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</si>
  <si>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</si>
  <si>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</si>
  <si>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</si>
  <si>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</si>
  <si>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</si>
  <si>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</si>
  <si>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</si>
  <si>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</si>
  <si>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</si>
  <si>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</si>
  <si>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</si>
  <si>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</si>
  <si>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</si>
  <si>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</si>
  <si>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</si>
  <si>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</si>
  <si>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</si>
  <si>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</si>
  <si>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</si>
  <si>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</si>
  <si>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</si>
  <si>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</si>
  <si>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</si>
  <si>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</si>
  <si>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</si>
  <si>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</si>
  <si>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</si>
  <si>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</si>
  <si>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</si>
  <si>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</si>
  <si>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</si>
  <si>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</si>
  <si>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</si>
  <si>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</si>
  <si>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</si>
  <si>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</si>
  <si>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</si>
  <si>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</si>
  <si>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</si>
  <si>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</si>
  <si>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</si>
  <si>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</si>
  <si>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</si>
  <si>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</si>
  <si>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</si>
  <si>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</si>
  <si>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</si>
  <si>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</si>
  <si>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</si>
  <si>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</si>
  <si>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</si>
  <si>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</si>
  <si>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</si>
  <si>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</si>
  <si>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</si>
  <si>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</si>
  <si>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</si>
  <si>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</si>
  <si>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</si>
  <si>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</si>
  <si>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</si>
  <si>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</si>
  <si>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</si>
  <si>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</si>
  <si>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</si>
  <si>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</si>
  <si>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</si>
  <si>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</si>
  <si>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</si>
  <si>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</si>
  <si>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</si>
  <si>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</si>
  <si>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</si>
  <si>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</si>
  <si>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</si>
  <si>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</si>
  <si>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</si>
  <si>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</si>
  <si>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</si>
  <si>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</si>
  <si>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</si>
  <si>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</si>
  <si>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</si>
  <si>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</si>
  <si>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</si>
  <si>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</si>
  <si>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</si>
  <si>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</si>
  <si>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</si>
  <si>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</si>
  <si>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</si>
  <si>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</si>
  <si>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</si>
  <si>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</si>
  <si>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</si>
  <si>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</si>
  <si>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</si>
  <si>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</si>
  <si>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</si>
  <si>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</si>
  <si>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</si>
  <si>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</si>
  <si>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</si>
  <si>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</si>
  <si>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</si>
  <si>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</si>
  <si>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</si>
  <si>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</si>
  <si>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</si>
  <si>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</si>
  <si>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</si>
  <si>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</si>
  <si>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</si>
  <si>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</si>
  <si>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</si>
  <si>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</si>
  <si>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</si>
  <si>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</si>
  <si>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</si>
  <si>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</si>
  <si>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</si>
  <si>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</si>
  <si>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</si>
  <si>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</si>
  <si>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</si>
  <si>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</si>
  <si>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</si>
  <si>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</si>
  <si>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</si>
  <si>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</si>
  <si>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</si>
  <si>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</si>
  <si>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</si>
  <si>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</si>
  <si>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</si>
  <si>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</si>
  <si>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</si>
  <si>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</si>
  <si>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</si>
  <si>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</si>
  <si>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</si>
  <si>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</si>
  <si>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</si>
  <si>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</si>
  <si>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</si>
  <si>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</si>
  <si>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</si>
  <si>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</si>
  <si>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</si>
  <si>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</si>
  <si>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</si>
  <si>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</si>
  <si>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</si>
  <si>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</si>
  <si>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</si>
  <si>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</si>
  <si>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</si>
  <si>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</si>
  <si>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</si>
  <si>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</si>
  <si>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</si>
  <si>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</si>
  <si>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</si>
  <si>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</si>
  <si>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</si>
  <si>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</si>
  <si>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</si>
  <si>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</si>
  <si>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</si>
  <si>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</si>
  <si>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</si>
  <si>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</si>
  <si>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</si>
  <si>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</si>
  <si>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</si>
  <si>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</si>
  <si>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</si>
  <si>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</si>
  <si>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</si>
  <si>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</si>
  <si>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</si>
  <si>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</si>
  <si>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</si>
  <si>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</si>
  <si>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</si>
  <si>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</si>
  <si>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</si>
  <si>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</si>
  <si>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</si>
  <si>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</si>
  <si>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</si>
  <si>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</si>
  <si>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</si>
  <si>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</si>
  <si>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</si>
  <si>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</si>
  <si>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</si>
  <si>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</si>
  <si>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</si>
  <si>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</si>
  <si>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</si>
  <si>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</si>
  <si>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</si>
  <si>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</si>
  <si>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</si>
  <si>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</si>
  <si>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</si>
  <si>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</si>
  <si>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</si>
  <si>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</si>
  <si>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</si>
  <si>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</si>
  <si>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</si>
  <si>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</si>
  <si>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</si>
  <si>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</si>
  <si>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</si>
  <si>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</si>
  <si>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</si>
  <si>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</si>
  <si>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</si>
  <si>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</si>
  <si>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</si>
  <si>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</si>
  <si>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</si>
  <si>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</si>
  <si>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</si>
  <si>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</si>
  <si>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</si>
  <si>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</si>
  <si>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</si>
  <si>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</si>
  <si>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</si>
  <si>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</si>
  <si>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</si>
  <si>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</si>
  <si>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</si>
  <si>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</si>
  <si>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</si>
  <si>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</si>
  <si>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</si>
  <si>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</si>
  <si>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</si>
  <si>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</si>
  <si>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</si>
  <si>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</si>
  <si>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</si>
  <si>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</si>
  <si>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</si>
  <si>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</si>
  <si>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</si>
  <si>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</si>
  <si>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</si>
  <si>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</si>
  <si>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</si>
  <si>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</si>
  <si>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</si>
  <si>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</si>
  <si>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</si>
  <si>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</si>
  <si>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</si>
  <si>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</si>
  <si>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</si>
  <si>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</si>
  <si>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</si>
  <si>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</si>
  <si>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</si>
  <si>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</si>
  <si>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</si>
  <si>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</si>
  <si>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</si>
  <si>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</si>
  <si>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</si>
  <si>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</si>
  <si>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</si>
  <si>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</si>
  <si>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</si>
  <si>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</si>
  <si>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</si>
  <si>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</si>
  <si>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</si>
  <si>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</si>
  <si>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</si>
  <si>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</si>
  <si>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</si>
  <si>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</si>
  <si>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</si>
  <si>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</si>
  <si>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</si>
  <si>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</si>
  <si>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</si>
  <si>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</si>
  <si>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</si>
  <si>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</si>
  <si>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</si>
  <si>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</si>
  <si>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</si>
  <si>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</si>
  <si>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</si>
  <si>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</si>
  <si>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</si>
  <si>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</si>
  <si>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</si>
  <si>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</si>
  <si>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</si>
  <si>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</si>
  <si>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</si>
  <si>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</si>
  <si>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</si>
  <si>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</si>
  <si>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</si>
  <si>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</si>
  <si>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</si>
  <si>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</si>
  <si>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</si>
  <si>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</si>
  <si>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</si>
  <si>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</si>
  <si>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</si>
  <si>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</si>
  <si>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</si>
  <si>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</si>
  <si>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</si>
  <si>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</si>
  <si>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</si>
  <si>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</si>
  <si>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</si>
  <si>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</si>
  <si>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</si>
  <si>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</si>
  <si>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</si>
  <si>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</si>
  <si>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</si>
  <si>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</si>
  <si>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</si>
  <si>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</si>
  <si>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</si>
  <si>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</si>
  <si>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</si>
  <si>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</si>
  <si>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</si>
  <si>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</si>
  <si>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</si>
  <si>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</si>
  <si>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</si>
  <si>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</si>
  <si>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</si>
  <si>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</si>
  <si>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</si>
  <si>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</si>
  <si>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</si>
  <si>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</si>
  <si>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</si>
  <si>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</si>
  <si>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</si>
  <si>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</si>
  <si>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</si>
  <si>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</si>
  <si>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</si>
  <si>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</si>
  <si>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</si>
  <si>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</si>
  <si>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</si>
  <si>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</si>
  <si>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</si>
  <si>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</si>
  <si>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</si>
  <si>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</si>
  <si>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</si>
  <si>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</si>
  <si>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</si>
  <si>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</si>
  <si>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</si>
  <si>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</si>
  <si>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</si>
  <si>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</si>
  <si>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</si>
  <si>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</si>
  <si>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</si>
  <si>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</si>
  <si>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</si>
  <si>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</si>
  <si>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</si>
  <si>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</si>
  <si>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</si>
  <si>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</si>
  <si>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</si>
  <si>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</si>
  <si>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</si>
  <si>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</si>
  <si>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</si>
  <si>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</si>
  <si>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</si>
  <si>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</si>
  <si>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</si>
  <si>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</si>
  <si>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</si>
  <si>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</si>
  <si>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</si>
  <si>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</si>
  <si>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</si>
  <si>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</si>
  <si>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</si>
  <si>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</si>
  <si>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</si>
  <si>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</si>
  <si>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</si>
  <si>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</si>
  <si>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</si>
  <si>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</si>
  <si>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</si>
  <si>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</si>
  <si>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</si>
  <si>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</si>
  <si>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</si>
  <si>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</si>
  <si>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</si>
  <si>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</si>
  <si>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</si>
  <si>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</si>
  <si>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</si>
  <si>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</si>
  <si>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</si>
  <si>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</si>
  <si>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</si>
  <si>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</si>
  <si>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</si>
  <si>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</si>
  <si>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</si>
  <si>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</si>
  <si>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</si>
  <si>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</si>
  <si>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</si>
  <si>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</si>
  <si>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</si>
  <si>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</si>
  <si>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</si>
  <si>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</si>
  <si>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</si>
  <si>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</si>
  <si>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</si>
  <si>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</si>
  <si>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</si>
  <si>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</si>
  <si>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</si>
  <si>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</si>
  <si>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</si>
  <si>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</si>
  <si>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</si>
  <si>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</si>
  <si>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</si>
  <si>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</si>
  <si>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</si>
  <si>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</si>
  <si>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</si>
  <si>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</si>
  <si>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</si>
  <si>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</si>
  <si>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</si>
  <si>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</si>
  <si>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</si>
  <si>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</si>
  <si>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</si>
  <si>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</si>
  <si>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</si>
  <si>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</si>
  <si>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</si>
  <si>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</si>
  <si>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</si>
  <si>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</si>
  <si>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</si>
  <si>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</si>
  <si>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</si>
  <si>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</si>
  <si>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</si>
  <si>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</si>
  <si>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</si>
  <si>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</si>
  <si>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</si>
  <si>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</si>
  <si>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</si>
  <si>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</si>
  <si>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</si>
  <si>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</si>
  <si>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</si>
  <si>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</si>
  <si>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</si>
  <si>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</si>
  <si>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</si>
  <si>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</si>
  <si>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</si>
  <si>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</si>
  <si>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</si>
  <si>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</si>
  <si>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</si>
  <si>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</si>
  <si>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</si>
  <si>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</si>
  <si>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</si>
  <si>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</si>
  <si>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</si>
  <si>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</si>
  <si>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</si>
  <si>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</si>
  <si>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</si>
  <si>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</si>
  <si>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</si>
  <si>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</si>
  <si>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</si>
  <si>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</si>
  <si>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</si>
  <si>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</si>
  <si>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</si>
  <si>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</si>
  <si>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</si>
  <si>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</si>
  <si>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</si>
  <si>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</si>
  <si>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</si>
  <si>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</si>
  <si>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</si>
  <si>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</si>
  <si>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</si>
  <si>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</si>
  <si>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</si>
  <si>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</si>
  <si>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</si>
  <si>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</si>
  <si>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</si>
  <si>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</si>
  <si>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</si>
  <si>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</si>
  <si>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</si>
  <si>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</si>
  <si>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</si>
  <si>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</si>
  <si>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</si>
  <si>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</si>
  <si>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</si>
  <si>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</si>
  <si>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</si>
  <si>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</si>
  <si>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</si>
  <si>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</si>
  <si>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</si>
  <si>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</si>
  <si>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</si>
  <si>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</si>
  <si>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</si>
  <si>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</si>
  <si>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</si>
  <si>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</si>
  <si>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</si>
  <si>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</si>
  <si>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</si>
  <si>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</si>
  <si>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</si>
  <si>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</si>
  <si>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</si>
  <si>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</si>
  <si>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</si>
  <si>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</si>
  <si>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</si>
  <si>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</si>
  <si>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</si>
  <si>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</si>
  <si>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</si>
  <si>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</si>
  <si>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</si>
  <si>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</si>
  <si>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</si>
  <si>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</si>
  <si>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</si>
  <si>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</si>
  <si>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</si>
  <si>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</si>
  <si>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</si>
  <si>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</si>
  <si>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</si>
  <si>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</si>
  <si>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</si>
  <si>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</si>
  <si>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</si>
  <si>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</si>
  <si>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</si>
  <si>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</si>
  <si>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</si>
  <si>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</si>
  <si>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</si>
  <si>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</si>
  <si>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</si>
  <si>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</si>
  <si>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</si>
  <si>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</si>
  <si>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</si>
  <si>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</si>
  <si>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</si>
  <si>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</si>
  <si>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</si>
  <si>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</si>
  <si>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</si>
  <si>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</si>
  <si>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</si>
  <si>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</si>
  <si>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</si>
  <si>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</si>
  <si>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</si>
  <si>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</si>
  <si>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</si>
  <si>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</si>
  <si>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</si>
  <si>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</si>
  <si>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</si>
  <si>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</si>
  <si>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</si>
  <si>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</si>
  <si>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</si>
  <si>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</si>
  <si>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</si>
  <si>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</si>
  <si>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</si>
  <si>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</si>
  <si>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</si>
  <si>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</si>
  <si>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</si>
  <si>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</si>
  <si>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</si>
  <si>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</si>
  <si>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</si>
  <si>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</si>
  <si>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</si>
  <si>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</si>
  <si>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</si>
  <si>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</si>
  <si>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</si>
  <si>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</si>
  <si>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</si>
  <si>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</si>
  <si>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</si>
  <si>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</si>
  <si>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</si>
  <si>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</si>
  <si>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</si>
  <si>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</si>
  <si>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</si>
  <si>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</si>
  <si>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</si>
  <si>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</si>
  <si>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</si>
  <si>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</si>
  <si>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</si>
  <si>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</si>
  <si>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</si>
  <si>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</si>
  <si>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</si>
  <si>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</si>
  <si>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</si>
  <si>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</si>
  <si>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</si>
  <si>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</si>
  <si>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</si>
  <si>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</si>
  <si>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</si>
  <si>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</si>
  <si>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</si>
  <si>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</si>
  <si>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</si>
  <si>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</si>
  <si>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</si>
  <si>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</si>
  <si>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</si>
  <si>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</si>
  <si>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</si>
  <si>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</si>
  <si>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</si>
  <si>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</si>
  <si>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</si>
  <si>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</si>
  <si>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</si>
  <si>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</si>
  <si>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</si>
  <si>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</si>
  <si>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</si>
  <si>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</si>
  <si>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</si>
  <si>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</si>
  <si>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</si>
  <si>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</si>
  <si>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</si>
  <si>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</si>
  <si>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</si>
  <si>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</si>
  <si>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</si>
  <si>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</si>
  <si>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</si>
  <si>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</si>
  <si>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</si>
  <si>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</si>
  <si>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</si>
  <si>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</si>
  <si>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</si>
  <si>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</si>
  <si>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</si>
  <si>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</si>
  <si>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</si>
  <si>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</si>
  <si>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</si>
  <si>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</si>
  <si>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</si>
  <si>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</si>
  <si>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</si>
  <si>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</si>
  <si>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</si>
  <si>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</si>
  <si>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</si>
  <si>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</si>
  <si>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</si>
  <si>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</si>
  <si>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</si>
  <si>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</si>
  <si>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</si>
  <si>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</si>
  <si>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</si>
  <si>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</si>
  <si>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</si>
  <si>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</si>
  <si>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</si>
  <si>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</si>
  <si>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</si>
  <si>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</si>
  <si>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</si>
  <si>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</si>
  <si>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</si>
  <si>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</si>
  <si>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</si>
  <si>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</si>
  <si>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</si>
  <si>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</si>
  <si>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</si>
  <si>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</si>
  <si>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</si>
  <si>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</si>
  <si>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</si>
  <si>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</si>
  <si>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</si>
  <si>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</si>
  <si>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</si>
  <si>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</si>
  <si>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</si>
  <si>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</si>
  <si>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</si>
  <si>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</si>
  <si>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</si>
  <si>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</si>
  <si>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</si>
  <si>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</si>
  <si>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</si>
  <si>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</si>
  <si>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</si>
  <si>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</si>
  <si>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</si>
  <si>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</si>
  <si>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</si>
  <si>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</si>
  <si>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</si>
  <si>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</si>
  <si>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</si>
  <si>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</si>
  <si>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</si>
  <si>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</si>
  <si>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</si>
  <si>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</si>
  <si>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</si>
  <si>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</si>
  <si>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</si>
  <si>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</si>
  <si>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</si>
  <si>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</si>
  <si>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</si>
  <si>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</si>
  <si>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</si>
  <si>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</si>
  <si>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</si>
  <si>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</si>
  <si>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</si>
  <si>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</si>
  <si>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</si>
  <si>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</si>
  <si>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</si>
  <si>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</si>
  <si>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</si>
  <si>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</si>
  <si>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</si>
  <si>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</si>
  <si>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</si>
  <si>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</si>
  <si>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</si>
  <si>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</si>
  <si>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</si>
  <si>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</si>
  <si>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</si>
  <si>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</si>
  <si>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</si>
  <si>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</si>
  <si>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</si>
  <si>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</si>
  <si>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</si>
  <si>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</si>
  <si>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</si>
  <si>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</si>
  <si>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</si>
  <si>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</si>
  <si>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</si>
  <si>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</si>
  <si>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</si>
  <si>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</si>
  <si>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</si>
  <si>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</si>
  <si>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</si>
  <si>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</si>
  <si>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</si>
  <si>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</si>
  <si>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</si>
  <si>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</si>
  <si>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</si>
  <si>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</si>
  <si>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</si>
  <si>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</si>
  <si>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</si>
  <si>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</si>
  <si>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</si>
  <si>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</si>
  <si>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</si>
  <si>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</si>
  <si>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</si>
  <si>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</si>
  <si>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</si>
  <si>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</si>
  <si>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</si>
  <si>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</si>
  <si>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</si>
  <si>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</si>
  <si>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</si>
  <si>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</si>
  <si>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</si>
  <si>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</si>
  <si>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</si>
  <si>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</si>
  <si>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</si>
  <si>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</si>
  <si>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</si>
  <si>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</si>
  <si>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</si>
  <si>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</si>
  <si>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</si>
  <si>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</si>
  <si>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</si>
  <si>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</si>
  <si>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</si>
  <si>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</si>
  <si>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</si>
  <si>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</si>
  <si>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</si>
  <si>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</si>
  <si>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</si>
  <si>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</si>
  <si>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</si>
  <si>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</si>
  <si>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</si>
  <si>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</si>
  <si>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</si>
  <si>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</si>
  <si>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</si>
  <si>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</si>
  <si>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</si>
  <si>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</si>
  <si>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</si>
  <si>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</si>
  <si>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</si>
  <si>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</si>
  <si>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</si>
  <si>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</si>
  <si>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</si>
  <si>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</si>
  <si>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</si>
  <si>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</si>
  <si>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</si>
  <si>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</si>
  <si>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</si>
  <si>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</si>
  <si>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</si>
  <si>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</si>
  <si>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</si>
  <si>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</si>
  <si>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</si>
  <si>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</si>
  <si>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</si>
  <si>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</si>
  <si>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</si>
  <si>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</si>
  <si>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</si>
  <si>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</si>
  <si>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</si>
  <si>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</si>
  <si>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</si>
  <si>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</si>
  <si>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</si>
  <si>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</si>
  <si>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</si>
  <si>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</si>
  <si>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</si>
  <si>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</si>
  <si>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</si>
  <si>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</si>
  <si>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</si>
  <si>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</si>
  <si>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</si>
  <si>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</si>
  <si>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</si>
  <si>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</si>
  <si>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</si>
  <si>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</si>
  <si>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</si>
  <si>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</si>
  <si>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</si>
  <si>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</si>
  <si>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</si>
  <si>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</si>
  <si>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</si>
  <si>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</si>
  <si>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</si>
  <si>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</si>
  <si>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</si>
  <si>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</si>
  <si>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</si>
  <si>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</si>
  <si>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</si>
  <si>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</si>
  <si>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</si>
  <si>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</si>
  <si>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</si>
  <si>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</si>
  <si>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</si>
  <si>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</si>
  <si>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</si>
  <si>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</si>
  <si>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</si>
  <si>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</si>
  <si>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</si>
  <si>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</si>
  <si>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</si>
  <si>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</si>
  <si>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</si>
  <si>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</si>
  <si>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</si>
  <si>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</si>
  <si>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</si>
  <si>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</si>
  <si>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</si>
  <si>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</si>
  <si>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</si>
  <si>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</si>
  <si>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</si>
  <si>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</si>
  <si>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</si>
  <si>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</si>
  <si>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</si>
  <si>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</si>
  <si>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</si>
  <si>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</si>
  <si>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</si>
  <si>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</si>
  <si>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</si>
  <si>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</si>
  <si>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</si>
  <si>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</si>
  <si>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</si>
  <si>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</si>
  <si>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</si>
  <si>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</si>
  <si>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</si>
  <si>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</si>
  <si>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</si>
  <si>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</si>
  <si>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</si>
  <si>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</si>
  <si>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</si>
  <si>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</si>
  <si>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</si>
  <si>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</si>
  <si>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</si>
  <si>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</si>
  <si>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</si>
  <si>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</si>
  <si>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</si>
  <si>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</si>
  <si>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</si>
  <si>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</si>
  <si>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</si>
  <si>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</si>
  <si>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</si>
  <si>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</si>
  <si>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</si>
  <si>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</si>
  <si>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</si>
  <si>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</si>
  <si>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</si>
  <si>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</si>
  <si>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</si>
  <si>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</si>
  <si>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</si>
  <si>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</si>
  <si>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</si>
  <si>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</si>
  <si>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</si>
  <si>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</si>
  <si>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</si>
  <si>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</si>
  <si>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</si>
  <si>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</si>
  <si>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</si>
  <si>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</si>
  <si>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</si>
  <si>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</si>
  <si>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</si>
  <si>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</si>
  <si>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</si>
  <si>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</si>
  <si>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</si>
  <si>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</si>
  <si>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</si>
  <si>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</si>
  <si>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</si>
  <si>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</si>
  <si>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</si>
  <si>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</si>
  <si>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</si>
  <si>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</si>
  <si>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</si>
  <si>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</si>
  <si>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</si>
  <si>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</si>
  <si>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</si>
  <si>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</si>
  <si>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</si>
  <si>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</si>
  <si>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</si>
  <si>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</si>
  <si>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</si>
  <si>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</si>
  <si>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</si>
  <si>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</si>
  <si>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</si>
  <si>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</si>
  <si>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</si>
  <si>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</si>
  <si>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</si>
  <si>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</si>
  <si>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</si>
  <si>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</si>
  <si>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</si>
  <si>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</si>
  <si>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</si>
  <si>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</si>
  <si>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</si>
  <si>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</si>
  <si>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</si>
  <si>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</si>
  <si>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</si>
  <si>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</si>
  <si>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</si>
  <si>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</si>
  <si>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</si>
  <si>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</si>
  <si>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</si>
  <si>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</si>
  <si>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</si>
  <si>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</si>
  <si>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</si>
  <si>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</si>
  <si>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</si>
  <si>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</si>
  <si>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</si>
  <si>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</si>
  <si>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</si>
  <si>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</si>
  <si>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</si>
  <si>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</si>
  <si>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</si>
  <si>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</si>
  <si>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</si>
  <si>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</si>
  <si>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</si>
  <si>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</si>
  <si>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</si>
  <si>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</si>
  <si>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</si>
  <si>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</si>
  <si>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</si>
  <si>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</si>
  <si>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</si>
  <si>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</si>
  <si>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</si>
  <si>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</si>
  <si>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</si>
  <si>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</si>
  <si>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</si>
  <si>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</si>
  <si>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</si>
  <si>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</si>
  <si>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</si>
  <si>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</si>
  <si>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</si>
  <si>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</si>
  <si>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</si>
  <si>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</si>
  <si>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</si>
  <si>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</si>
  <si>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</si>
  <si>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</si>
  <si>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</si>
  <si>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</si>
  <si>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</si>
  <si>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</si>
  <si>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</si>
  <si>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</si>
  <si>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</si>
  <si>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</si>
  <si>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</si>
  <si>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</si>
  <si>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</si>
  <si>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</si>
  <si>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</si>
  <si>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</si>
  <si>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</si>
  <si>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</si>
  <si>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</si>
  <si>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</si>
  <si>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</si>
  <si>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</si>
  <si>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</si>
  <si>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</si>
  <si>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</si>
  <si>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</si>
  <si>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</si>
  <si>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</si>
  <si>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</si>
  <si>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</si>
  <si>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</si>
  <si>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</si>
  <si>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</si>
  <si>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</si>
  <si>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</si>
  <si>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</si>
  <si>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</si>
  <si>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</si>
  <si>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</si>
  <si>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</si>
  <si>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</si>
  <si>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</si>
  <si>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</si>
  <si>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</si>
  <si>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</si>
  <si>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</si>
  <si>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</si>
  <si>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</si>
  <si>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</si>
  <si>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</si>
  <si>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</si>
  <si>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</si>
  <si>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</si>
  <si>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</si>
  <si>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</si>
  <si>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</si>
  <si>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</si>
  <si>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</si>
  <si>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</si>
  <si>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</si>
  <si>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</si>
  <si>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</si>
  <si>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</si>
  <si>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</si>
  <si>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</si>
  <si>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</si>
  <si>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</si>
  <si>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</si>
  <si>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</si>
  <si>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</si>
  <si>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</si>
  <si>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</si>
  <si>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</si>
  <si>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</si>
  <si>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</si>
  <si>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</si>
  <si>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</si>
  <si>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</si>
  <si>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</si>
  <si>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</si>
  <si>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</si>
  <si>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</si>
  <si>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</si>
  <si>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</si>
  <si>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</si>
  <si>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</si>
  <si>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</si>
  <si>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</si>
  <si>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</si>
  <si>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</si>
  <si>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</si>
  <si>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</si>
  <si>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</si>
  <si>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</si>
  <si>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</si>
  <si>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</si>
  <si>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</si>
  <si>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</si>
  <si>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</si>
  <si>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</si>
  <si>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</si>
  <si>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</si>
  <si>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</si>
  <si>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</si>
  <si>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</si>
  <si>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</si>
  <si>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</si>
  <si>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</si>
  <si>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</si>
  <si>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</si>
  <si>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</si>
  <si>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</si>
  <si>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</si>
  <si>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</si>
  <si>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</si>
  <si>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</si>
  <si>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</si>
  <si>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</si>
  <si>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</si>
  <si>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</si>
  <si>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</si>
  <si>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</si>
  <si>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</si>
  <si>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</si>
  <si>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</si>
  <si>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</si>
  <si>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</si>
  <si>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</si>
  <si>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</si>
  <si>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</si>
  <si>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</si>
  <si>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</si>
  <si>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</si>
  <si>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</si>
  <si>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</si>
  <si>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</si>
  <si>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</si>
  <si>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</si>
  <si>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</si>
  <si>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</si>
  <si>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</si>
  <si>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</si>
  <si>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</si>
  <si>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</si>
  <si>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</si>
  <si>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</si>
  <si>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</si>
  <si>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</si>
  <si>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</si>
  <si>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</si>
  <si>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</si>
  <si>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</si>
  <si>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</si>
  <si>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</si>
  <si>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</si>
  <si>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</si>
  <si>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</si>
  <si>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</si>
  <si>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</si>
  <si>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</si>
  <si>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</si>
  <si>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</si>
  <si>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</si>
  <si>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</si>
  <si>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</si>
  <si>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</si>
  <si>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</si>
  <si>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</si>
  <si>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</si>
  <si>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</si>
  <si>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</si>
  <si>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</si>
  <si>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</si>
  <si>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</si>
  <si>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</si>
  <si>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</si>
  <si>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</si>
  <si>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</si>
  <si>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</si>
  <si>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</si>
  <si>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</si>
  <si>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</si>
  <si>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</si>
  <si>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</si>
  <si>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</si>
  <si>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</si>
  <si>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</si>
  <si>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</si>
  <si>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</si>
  <si>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</si>
  <si>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</si>
  <si>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</si>
  <si>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</si>
  <si>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</si>
  <si>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</si>
  <si>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</si>
  <si>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</si>
  <si>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</si>
  <si>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</si>
  <si>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</si>
  <si>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</si>
  <si>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</si>
  <si>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</si>
  <si>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</si>
  <si>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</si>
  <si>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</si>
  <si>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</si>
  <si>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</si>
  <si>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</si>
  <si>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</si>
  <si>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</si>
  <si>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</si>
  <si>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</si>
  <si>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</si>
  <si>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</si>
  <si>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</si>
  <si>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</si>
  <si>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</si>
  <si>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</si>
  <si>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</si>
  <si>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</si>
  <si>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</si>
  <si>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</si>
  <si>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</si>
  <si>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</si>
  <si>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</si>
  <si>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</si>
  <si>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</si>
  <si>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</si>
  <si>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</si>
  <si>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</si>
  <si>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</si>
  <si>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</si>
  <si>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</si>
  <si>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</si>
  <si>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</si>
  <si>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</si>
  <si>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</si>
  <si>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</si>
  <si>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</si>
  <si>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</si>
  <si>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</si>
  <si>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</si>
  <si>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</si>
  <si>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</si>
  <si>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</si>
  <si>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</si>
  <si>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</si>
  <si>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</si>
  <si>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</si>
  <si>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</si>
  <si>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</si>
  <si>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</si>
  <si>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</si>
  <si>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</si>
  <si>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</si>
  <si>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</si>
  <si>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</si>
  <si>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</si>
  <si>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</si>
  <si>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</si>
  <si>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</si>
  <si>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</si>
  <si>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</si>
  <si>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</si>
  <si>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</si>
  <si>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</si>
  <si>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</si>
  <si>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</si>
  <si>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</si>
  <si>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</si>
  <si>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</si>
  <si>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</si>
  <si>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</si>
  <si>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</si>
  <si>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</si>
  <si>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</si>
  <si>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</si>
  <si>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</si>
  <si>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</si>
  <si>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</si>
  <si>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</si>
  <si>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</si>
  <si>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</si>
  <si>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</si>
  <si>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</si>
  <si>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</si>
  <si>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</si>
  <si>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</si>
  <si>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</si>
  <si>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</si>
  <si>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</si>
  <si>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</si>
  <si>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</si>
  <si>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</si>
  <si>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</si>
  <si>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</si>
  <si>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</si>
  <si>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</si>
  <si>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</si>
  <si>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</si>
  <si>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</si>
  <si>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</si>
  <si>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</si>
  <si>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</si>
  <si>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</si>
  <si>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</si>
  <si>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</si>
  <si>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</si>
  <si>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</si>
  <si>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</si>
  <si>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</si>
  <si>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</si>
  <si>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</si>
  <si>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</si>
  <si>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</si>
  <si>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</si>
  <si>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</si>
  <si>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</si>
  <si>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</si>
  <si>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</si>
  <si>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</si>
  <si>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</si>
  <si>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</si>
  <si>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</si>
  <si>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</si>
  <si>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</si>
  <si>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</si>
  <si>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</si>
  <si>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</si>
  <si>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</si>
  <si>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</si>
  <si>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</si>
  <si>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</si>
  <si>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</si>
  <si>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</si>
  <si>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</si>
  <si>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</si>
  <si>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</si>
  <si>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</si>
  <si>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</si>
  <si>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</si>
  <si>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</si>
  <si>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</si>
  <si>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</si>
  <si>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</si>
  <si>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</si>
  <si>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</si>
  <si>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</si>
  <si>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</si>
  <si>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</si>
  <si>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</si>
  <si>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</si>
  <si>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</si>
  <si>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</si>
  <si>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</si>
  <si>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</si>
  <si>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</si>
  <si>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</si>
  <si>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</si>
  <si>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</si>
  <si>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</si>
  <si>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</si>
  <si>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</si>
  <si>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</si>
  <si>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</si>
  <si>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</si>
  <si>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</si>
  <si>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</si>
  <si>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</si>
  <si>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</si>
  <si>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</si>
  <si>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</si>
  <si>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</si>
  <si>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</si>
  <si>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</si>
  <si>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</si>
  <si>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</si>
  <si>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</si>
  <si>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</si>
  <si>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</si>
  <si>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</si>
  <si>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</si>
  <si>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</si>
  <si>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</si>
  <si>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</si>
  <si>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</si>
  <si>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</si>
  <si>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</si>
  <si>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</si>
  <si>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</si>
  <si>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</si>
  <si>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</si>
  <si>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</si>
  <si>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</si>
  <si>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</si>
  <si>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</si>
  <si>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</si>
  <si>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</si>
  <si>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</si>
  <si>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</si>
  <si>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</si>
  <si>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</si>
  <si>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</si>
  <si>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</si>
  <si>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</si>
  <si>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</si>
  <si>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</si>
  <si>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</si>
  <si>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</si>
  <si>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</si>
  <si>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</si>
  <si>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</si>
  <si>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</si>
  <si>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</si>
  <si>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</si>
  <si>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</si>
  <si>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</si>
  <si>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</si>
  <si>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</si>
  <si>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</si>
  <si>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</si>
  <si>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</si>
  <si>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</si>
  <si>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</si>
  <si>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</si>
  <si>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</si>
  <si>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</si>
  <si>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</si>
  <si>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</si>
  <si>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</si>
  <si>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</si>
  <si>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</si>
  <si>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</si>
  <si>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</si>
  <si>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</si>
  <si>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</si>
  <si>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</si>
  <si>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</si>
  <si>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</si>
  <si>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</si>
  <si>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</si>
  <si>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</si>
  <si>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</si>
  <si>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</si>
  <si>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</si>
  <si>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</si>
  <si>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</si>
  <si>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</si>
  <si>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</si>
  <si>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</si>
  <si>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</si>
  <si>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</si>
  <si>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</si>
  <si>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</si>
  <si>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</si>
  <si>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</si>
  <si>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</si>
  <si>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</si>
  <si>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</si>
  <si>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</si>
  <si>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</si>
  <si>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</si>
  <si>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</si>
  <si>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</si>
  <si>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</si>
  <si>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</si>
  <si>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</si>
  <si>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</si>
  <si>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</si>
  <si>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</si>
  <si>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</si>
  <si>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</si>
  <si>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</si>
  <si>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</si>
  <si>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</si>
  <si>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</si>
  <si>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</si>
  <si>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</si>
  <si>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</si>
  <si>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</si>
  <si>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</si>
  <si>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</si>
  <si>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</si>
  <si>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</si>
  <si>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</si>
  <si>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</si>
  <si>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</si>
  <si>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</si>
  <si>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</si>
  <si>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</si>
  <si>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</si>
  <si>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</si>
  <si>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</si>
  <si>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</si>
  <si>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</si>
  <si>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</si>
  <si>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</si>
  <si>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</si>
  <si>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</si>
  <si>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</si>
  <si>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</si>
  <si>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</si>
  <si>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</si>
  <si>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</si>
  <si>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</si>
  <si>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</si>
  <si>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</si>
  <si>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</si>
  <si>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</si>
  <si>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</si>
  <si>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</si>
  <si>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</si>
  <si>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</si>
  <si>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</si>
  <si>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</si>
  <si>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</si>
  <si>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</si>
  <si>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</si>
  <si>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</si>
  <si>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</si>
  <si>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</si>
  <si>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</si>
  <si>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</si>
  <si>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</si>
  <si>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</si>
  <si>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</si>
  <si>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</si>
  <si>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</si>
  <si>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</si>
  <si>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</si>
  <si>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</si>
  <si>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</si>
  <si>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</si>
  <si>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</si>
  <si>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</si>
  <si>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</si>
  <si>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</si>
  <si>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</si>
  <si>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</si>
  <si>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</si>
  <si>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</si>
  <si>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</si>
  <si>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</si>
  <si>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</si>
  <si>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</si>
  <si>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</si>
  <si>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</si>
  <si>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</si>
  <si>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</si>
  <si>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</si>
  <si>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</si>
  <si>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</si>
  <si>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</si>
  <si>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</si>
  <si>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</si>
  <si>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</si>
  <si>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</si>
  <si>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</si>
  <si>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</si>
  <si>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</si>
  <si>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</si>
  <si>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</si>
  <si>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</si>
  <si>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</si>
  <si>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</si>
  <si>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</si>
  <si>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</si>
  <si>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</si>
  <si>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</si>
  <si>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</si>
  <si>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</si>
  <si>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</si>
  <si>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</si>
  <si>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</si>
  <si>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</si>
  <si>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</si>
  <si>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</si>
  <si>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</si>
  <si>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</si>
  <si>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</si>
  <si>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</si>
  <si>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</si>
  <si>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</si>
  <si>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</si>
  <si>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</si>
  <si>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</si>
  <si>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</si>
  <si>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</si>
  <si>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</si>
  <si>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</si>
  <si>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</si>
  <si>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</si>
  <si>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</si>
  <si>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</si>
  <si>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</si>
  <si>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</si>
  <si>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</si>
  <si>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</si>
  <si>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</si>
  <si>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</si>
  <si>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</si>
  <si>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</si>
  <si>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</si>
  <si>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</si>
  <si>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</si>
  <si>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</si>
  <si>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</si>
  <si>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</si>
  <si>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</si>
  <si>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</si>
  <si>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</si>
  <si>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</si>
  <si>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</si>
  <si>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</si>
  <si>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</si>
  <si>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</si>
  <si>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</si>
  <si>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</si>
  <si>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</si>
  <si>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</si>
  <si>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</si>
  <si>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</si>
  <si>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</si>
  <si>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</si>
  <si>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</si>
  <si>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</si>
  <si>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</si>
  <si>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</si>
  <si>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</si>
  <si>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</si>
  <si>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</si>
  <si>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</si>
  <si>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</si>
  <si>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</si>
  <si>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</si>
  <si>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</si>
  <si>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</si>
  <si>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</si>
  <si>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</si>
  <si>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</si>
  <si>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</si>
  <si>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</si>
  <si>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</si>
  <si>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</si>
  <si>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</si>
  <si>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</si>
  <si>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</si>
  <si>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</si>
  <si>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</si>
  <si>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</si>
  <si>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</si>
  <si>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</si>
  <si>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</si>
  <si>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</si>
  <si>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</si>
  <si>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</si>
  <si>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</si>
  <si>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</si>
  <si>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</si>
  <si>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</si>
  <si>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</si>
  <si>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</si>
  <si>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</si>
  <si>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</si>
  <si>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</si>
  <si>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</si>
  <si>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</si>
  <si>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</si>
  <si>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</si>
  <si>
    <t>2ª/3ª CAMADA CFT</t>
  </si>
  <si>
    <t>TRI-1518</t>
  </si>
  <si>
    <t>TRI-1519</t>
  </si>
  <si>
    <t>4ª CAMADA - MARGINAL 713,800</t>
  </si>
  <si>
    <t>TRI-1520</t>
  </si>
  <si>
    <t>TRI-1521</t>
  </si>
  <si>
    <t>TRI-1522</t>
  </si>
  <si>
    <t>A53</t>
  </si>
  <si>
    <t>26.07.14_718,360_718,400_163_PRI_N_C_AC_AC</t>
  </si>
  <si>
    <t>B6</t>
  </si>
  <si>
    <t>B7</t>
  </si>
  <si>
    <t>B8</t>
  </si>
  <si>
    <t>B9</t>
  </si>
  <si>
    <t>B10</t>
  </si>
  <si>
    <t>26.07.16_726,000_726,280_163_RET_N_C_AC_AC</t>
  </si>
  <si>
    <t>K774</t>
  </si>
  <si>
    <t>K775</t>
  </si>
  <si>
    <t>K776</t>
  </si>
  <si>
    <t>26.07.17_712,180_711,900_163_PRI_S_D_FX1_1ª</t>
  </si>
  <si>
    <t>K777</t>
  </si>
  <si>
    <t>K778</t>
  </si>
  <si>
    <t>K779</t>
  </si>
  <si>
    <t>26.08.03_737,760_737,400_163_PRI_S_D_FX1_SUB-BASE</t>
  </si>
  <si>
    <t>26.08.03_737,760_737,400_163_PRI_S_D_FX2_SUB-BASE</t>
  </si>
  <si>
    <t>26.08.03_737,760_737,400_163_PRI_S_D_AC_SUB-BASE</t>
  </si>
  <si>
    <t>26.07.17_712,240_711,900_163_PRI_S_D_FX2_1ª</t>
  </si>
  <si>
    <t>K780</t>
  </si>
  <si>
    <t>K781</t>
  </si>
  <si>
    <t>K782</t>
  </si>
  <si>
    <t>26.07.17_711,900_711,640_163_PRI_S_D_FX1_2ª</t>
  </si>
  <si>
    <t>26.07.17_711,660_711,900_163_PRI_S_D_FX2_2ª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</si>
  <si>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</si>
  <si>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</si>
  <si>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</si>
  <si>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</si>
  <si>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</si>
  <si>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</si>
  <si>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</si>
  <si>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</si>
  <si>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</si>
  <si>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</si>
  <si>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</si>
  <si>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</si>
  <si>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</si>
  <si>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</si>
  <si>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26.07.20_711,660_710,180_163_PRI_S_D_FX1_1ª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</si>
  <si>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</si>
  <si>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</si>
  <si>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</si>
  <si>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</si>
  <si>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</si>
  <si>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</si>
  <si>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</si>
  <si>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</si>
  <si>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26.07.20_710,200_711,040_163_PRI_S_D_FX2_2ª</t>
  </si>
  <si>
    <t>K805</t>
  </si>
  <si>
    <t>K806</t>
  </si>
  <si>
    <t>K807</t>
  </si>
  <si>
    <t>K808</t>
  </si>
  <si>
    <t>K809</t>
  </si>
  <si>
    <t>K810</t>
  </si>
  <si>
    <t>26.07.21_711,040_711,640_163_PRI_S_D_FX2_1ª</t>
  </si>
  <si>
    <t>K811</t>
  </si>
  <si>
    <t>K812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</si>
  <si>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</si>
  <si>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</si>
  <si>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</si>
  <si>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</si>
  <si>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</si>
  <si>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</si>
  <si>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</si>
  <si>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</si>
  <si>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</si>
  <si>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</si>
  <si>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</si>
  <si>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</si>
  <si>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</si>
  <si>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</si>
  <si>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</si>
  <si>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26.07.21_710,960_711,180_163_PRI_S_D_AC_1ª</t>
  </si>
  <si>
    <t>26.07.21_711,640_710,100_163_PRI_S_D_FX1_2ª</t>
  </si>
  <si>
    <t>K828</t>
  </si>
  <si>
    <t>K829</t>
  </si>
  <si>
    <t>K830</t>
  </si>
  <si>
    <t>26.07.22_711,900_712,240_163_PRI_S_D_FX1_2ª</t>
  </si>
  <si>
    <t>K831</t>
  </si>
  <si>
    <t>K832</t>
  </si>
  <si>
    <t>K833</t>
  </si>
  <si>
    <t>26.07.22_711,920_712,240_163_PRI_S_D_FX2_2ª</t>
  </si>
  <si>
    <t>26.07.22_711,640_710,680_163_PRI_S_D_FX2_2ª</t>
  </si>
  <si>
    <t>TRI-SC-131</t>
  </si>
  <si>
    <t>0815</t>
  </si>
  <si>
    <t>BERÇO TRAVESSA AP 06 - TELES PIRES COMPLEMENTO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</si>
</sst>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10" fontId="0" fillId="0" borderId="0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69" fontId="0" fillId="0" borderId="1" xfId="0" applyNumberForma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5" totalsRowShown="0" headerRowDxfId="126" dataDxfId="124" headerRowBorderDxfId="125" tableBorderDxfId="123" totalsRowBorderDxfId="122">
  <autoFilter ref="A1:U275" xr:uid="{2D56A409-7298-45EF-845F-D98F8CD1BBA1}"/>
  <sortState xmlns:xlrd2="http://schemas.microsoft.com/office/spreadsheetml/2017/richdata2" ref="A2:U265">
    <sortCondition ref="K1:K265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933" totalsRowShown="0" headerRowDxfId="100" dataDxfId="98" headerRowBorderDxfId="99" tableBorderDxfId="97">
  <autoFilter ref="A1:J193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56" dataDxfId="155">
  <autoFilter ref="A1:AB138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76" dataDxfId="7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44" dataDxfId="43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28" dataDxfId="27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5"/>
  <sheetViews>
    <sheetView showGridLines="0" topLeftCell="A239" zoomScale="70" zoomScaleNormal="70" workbookViewId="0">
      <selection activeCell="J275" sqref="J275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330"/>
      <c r="H260" s="330"/>
      <c r="I260" s="10" t="s">
        <v>29</v>
      </c>
      <c r="J260" s="137" t="s">
        <v>26</v>
      </c>
      <c r="K260" s="47">
        <v>46225</v>
      </c>
      <c r="L260" s="331">
        <v>711.92</v>
      </c>
      <c r="M260" s="332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319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330"/>
      <c r="H261" s="330" t="s">
        <v>41</v>
      </c>
      <c r="I261" s="10" t="s">
        <v>29</v>
      </c>
      <c r="J261" s="137" t="s">
        <v>26</v>
      </c>
      <c r="K261" s="47">
        <v>46225</v>
      </c>
      <c r="L261" s="331">
        <v>711</v>
      </c>
      <c r="M261" s="332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319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26.07.24_711,900_709,220_163_PRI_S_D_AC_AC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44" t="s">
        <v>33</v>
      </c>
      <c r="G263" s="45"/>
      <c r="H263" s="45"/>
      <c r="I263" s="10" t="s">
        <v>34</v>
      </c>
      <c r="J263" s="137" t="s">
        <v>26</v>
      </c>
      <c r="K263" s="47">
        <v>46227</v>
      </c>
      <c r="L263" s="48">
        <v>711.9</v>
      </c>
      <c r="M263" s="49">
        <v>709.22</v>
      </c>
      <c r="N263" s="50" t="s">
        <v>42</v>
      </c>
      <c r="O263" s="51" t="s">
        <v>28</v>
      </c>
      <c r="P263" s="52">
        <v>2.3330000000000002</v>
      </c>
      <c r="Q263" s="142">
        <v>2.4670000000000001</v>
      </c>
      <c r="R263" s="142">
        <v>5.42</v>
      </c>
      <c r="S263" s="142">
        <v>68.209999999999994</v>
      </c>
      <c r="T263" s="142">
        <v>4.1500000000000004</v>
      </c>
      <c r="U263" s="8"/>
    </row>
    <row r="264" spans="1:21" x14ac:dyDescent="0.25">
      <c r="A264" s="257" t="str" cm="1">
        <f t="array" ref="A264">idusina</f>
        <v>26.07.24_711,000_711,300_163_PRI_N_C_FX1_1ª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1</v>
      </c>
      <c r="G264" s="45">
        <v>711</v>
      </c>
      <c r="H264" s="45" t="s">
        <v>43</v>
      </c>
      <c r="I264" s="10" t="s">
        <v>25</v>
      </c>
      <c r="J264" s="137" t="s">
        <v>26</v>
      </c>
      <c r="K264" s="47">
        <v>46227</v>
      </c>
      <c r="L264" s="48">
        <v>711</v>
      </c>
      <c r="M264" s="49">
        <v>711.3</v>
      </c>
      <c r="N264" s="50" t="s">
        <v>42</v>
      </c>
      <c r="O264" s="51" t="s">
        <v>28</v>
      </c>
      <c r="P264" s="52">
        <v>2.3340000000000001</v>
      </c>
      <c r="Q264" s="142">
        <v>2.427</v>
      </c>
      <c r="R264" s="142">
        <v>3.82</v>
      </c>
      <c r="S264" s="142">
        <v>74.98</v>
      </c>
      <c r="T264" s="142">
        <v>4.5</v>
      </c>
      <c r="U264" s="8"/>
    </row>
    <row r="265" spans="1:21" x14ac:dyDescent="0.25">
      <c r="A265" s="257" t="str" cm="1">
        <f t="array" ref="A265">idusina</f>
        <v>26.07.25_716,020_716,920_163_PRI_N_C_FX2_1ª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>
        <v>2</v>
      </c>
      <c r="G265" s="45"/>
      <c r="H265" s="45"/>
      <c r="I265" s="10" t="s">
        <v>25</v>
      </c>
      <c r="J265" s="137" t="s">
        <v>37</v>
      </c>
      <c r="K265" s="47">
        <v>46228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2.3239999999999998</v>
      </c>
      <c r="Q265" s="142">
        <v>2.4220000000000002</v>
      </c>
      <c r="R265" s="142">
        <v>4.04</v>
      </c>
      <c r="S265" s="142">
        <v>73.86</v>
      </c>
      <c r="T265" s="142">
        <v>4.42</v>
      </c>
      <c r="U265" s="8"/>
    </row>
    <row r="266" spans="1:21" x14ac:dyDescent="0.25">
      <c r="A266" s="257" t="str" cm="1">
        <f t="array" ref="A266">idusina</f>
        <v>26.07.27_716,020_716,920_163_PRI_N_C_FX1_2ª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/>
      <c r="H266" s="45"/>
      <c r="I266" s="10" t="s">
        <v>29</v>
      </c>
      <c r="J266" s="137" t="s">
        <v>37</v>
      </c>
      <c r="K266" s="47">
        <v>46230</v>
      </c>
      <c r="L266" s="48">
        <v>716.02</v>
      </c>
      <c r="M266" s="49">
        <v>716.92</v>
      </c>
      <c r="N266" s="50" t="s">
        <v>42</v>
      </c>
      <c r="O266" s="51" t="s">
        <v>28</v>
      </c>
      <c r="P266" s="52">
        <v>2.3220000000000001</v>
      </c>
      <c r="Q266" s="142">
        <v>2.399</v>
      </c>
      <c r="R266" s="142">
        <v>3.18</v>
      </c>
      <c r="S266" s="142">
        <v>78.05</v>
      </c>
      <c r="T266" s="142">
        <v>4.57</v>
      </c>
      <c r="U266" s="8"/>
    </row>
    <row r="267" spans="1:21" x14ac:dyDescent="0.25">
      <c r="A267" s="257" t="str" cm="1">
        <f t="array" ref="A267">idusina</f>
        <v>26.07.27_716,020_717,040_163_PRI_N_C_FX2_2ª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29</v>
      </c>
      <c r="J267" s="137" t="s">
        <v>37</v>
      </c>
      <c r="K267" s="47">
        <v>46230</v>
      </c>
      <c r="L267" s="48">
        <v>716.02</v>
      </c>
      <c r="M267" s="49">
        <v>717.04</v>
      </c>
      <c r="N267" s="50" t="s">
        <v>42</v>
      </c>
      <c r="O267" s="51" t="s">
        <v>28</v>
      </c>
      <c r="P267" s="52">
        <v>2.3180000000000001</v>
      </c>
      <c r="Q267" s="142">
        <v>2.4129999999999998</v>
      </c>
      <c r="R267" s="142">
        <v>3.92</v>
      </c>
      <c r="S267" s="142">
        <v>74.400000000000006</v>
      </c>
      <c r="T267" s="142">
        <v>4.6399999999999997</v>
      </c>
      <c r="U267" s="8"/>
    </row>
    <row r="268" spans="1:21" x14ac:dyDescent="0.25">
      <c r="A268" s="257" t="str" cm="1">
        <f t="array" ref="A268">idusina</f>
        <v>26.07.28_716,020_716,920_163_PRI_N_C_AC_AC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 t="s">
        <v>33</v>
      </c>
      <c r="G268" s="45"/>
      <c r="H268" s="45"/>
      <c r="I268" s="10" t="s">
        <v>34</v>
      </c>
      <c r="J268" s="137" t="s">
        <v>37</v>
      </c>
      <c r="K268" s="47">
        <v>46231</v>
      </c>
      <c r="L268" s="48">
        <v>716.02</v>
      </c>
      <c r="M268" s="49">
        <v>716.92</v>
      </c>
      <c r="N268" s="50" t="s">
        <v>42</v>
      </c>
      <c r="O268" s="51" t="s">
        <v>28</v>
      </c>
      <c r="P268" s="52">
        <v>2.3340000000000001</v>
      </c>
      <c r="Q268" s="142">
        <v>2.4140000000000001</v>
      </c>
      <c r="R268" s="142">
        <v>3.31</v>
      </c>
      <c r="S268" s="142">
        <v>77.52</v>
      </c>
      <c r="T268" s="142">
        <v>4.57</v>
      </c>
      <c r="U268" s="8"/>
    </row>
    <row r="269" spans="1:21" x14ac:dyDescent="0.25">
      <c r="A269" s="257" t="str" cm="1">
        <f t="array" ref="A269">idusina</f>
        <v>26.07.29_715,820_714,320_163_PRI_N_C_FX1_1ª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25</v>
      </c>
      <c r="J269" s="137" t="s">
        <v>37</v>
      </c>
      <c r="K269" s="47">
        <v>46232</v>
      </c>
      <c r="L269" s="48">
        <v>715.82</v>
      </c>
      <c r="M269" s="49">
        <v>714.32</v>
      </c>
      <c r="N269" s="50" t="s">
        <v>42</v>
      </c>
      <c r="O269" s="51" t="s">
        <v>28</v>
      </c>
      <c r="P269" s="52">
        <v>2.3180000000000001</v>
      </c>
      <c r="Q269" s="142">
        <v>2.4289999999999998</v>
      </c>
      <c r="R269" s="142">
        <f>((ASFALTO_USINA[[#This Row],[densRiceUsina]]-ASFALTO_USINA[[#This Row],[densAparenteUsina]])/ASFALTO_USINA[[#This Row],[densRiceUsina]])*100</f>
        <v>4.5697818032111881</v>
      </c>
      <c r="S269" s="142">
        <v>72.66</v>
      </c>
      <c r="T269" s="142">
        <v>5.28</v>
      </c>
      <c r="U269" s="8"/>
    </row>
    <row r="270" spans="1:21" x14ac:dyDescent="0.25">
      <c r="A270" s="257" t="str" cm="1">
        <f t="array" ref="A270">idusina</f>
        <v>26.07.29_714,320_715,820_163_PRI_N_C_FX1_1ª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10" t="s">
        <v>25</v>
      </c>
      <c r="J270" s="137" t="s">
        <v>37</v>
      </c>
      <c r="K270" s="47">
        <v>46232</v>
      </c>
      <c r="L270" s="48">
        <v>714.32</v>
      </c>
      <c r="M270" s="49">
        <v>715.82</v>
      </c>
      <c r="N270" s="50" t="s">
        <v>42</v>
      </c>
      <c r="O270" s="51" t="s">
        <v>28</v>
      </c>
      <c r="P270" s="52">
        <v>2.3180000000000001</v>
      </c>
      <c r="Q270" s="142">
        <v>2.4289999999999998</v>
      </c>
      <c r="R270" s="142">
        <f>((ASFALTO_USINA[[#This Row],[densRiceUsina]]-ASFALTO_USINA[[#This Row],[densAparenteUsina]])/ASFALTO_USINA[[#This Row],[densRiceUsina]])*100</f>
        <v>4.5697818032111881</v>
      </c>
      <c r="S270" s="142">
        <v>72.66</v>
      </c>
      <c r="T270" s="142">
        <v>5.28</v>
      </c>
      <c r="U270" s="8"/>
    </row>
    <row r="271" spans="1:21" x14ac:dyDescent="0.25">
      <c r="A271" s="257" t="str" cm="1">
        <f t="array" ref="A271">idusina</f>
        <v>26.07.30_715,820_714,320_163_PRI_N_C_FX2_2ª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>
        <v>2</v>
      </c>
      <c r="G271" s="45"/>
      <c r="H271" s="45"/>
      <c r="I271" s="44" t="s">
        <v>29</v>
      </c>
      <c r="J271" s="137" t="s">
        <v>37</v>
      </c>
      <c r="K271" s="47">
        <v>46233</v>
      </c>
      <c r="L271" s="48">
        <v>715.82</v>
      </c>
      <c r="M271" s="49">
        <v>714.32</v>
      </c>
      <c r="N271" s="50" t="s">
        <v>42</v>
      </c>
      <c r="O271" s="51" t="s">
        <v>28</v>
      </c>
      <c r="P271" s="52">
        <v>2.3159999999999998</v>
      </c>
      <c r="Q271" s="142">
        <v>2.4180000000000001</v>
      </c>
      <c r="R271" s="142">
        <f>((ASFALTO_USINA[[#This Row],[densRiceUsina]]-ASFALTO_USINA[[#This Row],[densAparenteUsina]])/ASFALTO_USINA[[#This Row],[densRiceUsina]])*100</f>
        <v>4.2183622828784246</v>
      </c>
      <c r="S271" s="142">
        <v>74.22</v>
      </c>
      <c r="T271" s="142">
        <v>5.12</v>
      </c>
      <c r="U271" s="8"/>
    </row>
    <row r="272" spans="1:21" x14ac:dyDescent="0.25">
      <c r="A272" s="257" t="str" cm="1">
        <f t="array" ref="A272">idusina</f>
        <v>26.07.30_714,320_714,960_163_PRI_N_C_FX1_2ª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44" t="s">
        <v>29</v>
      </c>
      <c r="J272" s="137" t="s">
        <v>37</v>
      </c>
      <c r="K272" s="47">
        <v>46233</v>
      </c>
      <c r="L272" s="48">
        <v>714.32</v>
      </c>
      <c r="M272" s="49">
        <v>714.96</v>
      </c>
      <c r="N272" s="50" t="s">
        <v>42</v>
      </c>
      <c r="O272" s="51" t="s">
        <v>28</v>
      </c>
      <c r="P272" s="52">
        <v>2.3159999999999998</v>
      </c>
      <c r="Q272" s="142">
        <v>2.4180000000000001</v>
      </c>
      <c r="R272" s="142">
        <f>((ASFALTO_USINA[[#This Row],[densRiceUsina]]-ASFALTO_USINA[[#This Row],[densAparenteUsina]])/ASFALTO_USINA[[#This Row],[densRiceUsina]])*100</f>
        <v>4.2183622828784246</v>
      </c>
      <c r="S272" s="142">
        <v>74.22</v>
      </c>
      <c r="T272" s="142">
        <v>5.12</v>
      </c>
      <c r="U272" s="8"/>
    </row>
    <row r="273" spans="1:21" x14ac:dyDescent="0.25">
      <c r="A273" s="257" t="str" cm="1">
        <f t="array" ref="A273">idusina</f>
        <v>26.07.31_714,960_715,820_163_PRI_N_C_FX1_2ª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44" t="s">
        <v>29</v>
      </c>
      <c r="J273" s="137" t="s">
        <v>37</v>
      </c>
      <c r="K273" s="47">
        <v>46234</v>
      </c>
      <c r="L273" s="48">
        <v>714.96</v>
      </c>
      <c r="M273" s="49">
        <v>715.82</v>
      </c>
      <c r="N273" s="50" t="s">
        <v>42</v>
      </c>
      <c r="O273" s="51" t="s">
        <v>28</v>
      </c>
      <c r="P273" s="52">
        <v>2.31</v>
      </c>
      <c r="Q273" s="142">
        <v>2.4049999999999998</v>
      </c>
      <c r="R273" s="142">
        <f>((ASFALTO_USINA[[#This Row],[densRiceUsina]]-ASFALTO_USINA[[#This Row],[densAparenteUsina]])/ASFALTO_USINA[[#This Row],[densRiceUsina]])*100</f>
        <v>3.9501039501039399</v>
      </c>
      <c r="S273" s="142">
        <v>73.37</v>
      </c>
      <c r="T273" s="142">
        <v>5.09</v>
      </c>
      <c r="U273" s="8"/>
    </row>
    <row r="274" spans="1:21" x14ac:dyDescent="0.25">
      <c r="A274" s="257" t="str" cm="1">
        <f t="array" ref="A274">idusina</f>
        <v>26.07.31_714,320_713,500_163_PRI_N_C_FX2_1ª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10">
        <v>2</v>
      </c>
      <c r="G274" s="4"/>
      <c r="H274" s="4"/>
      <c r="I274" s="10" t="s">
        <v>25</v>
      </c>
      <c r="J274" s="137" t="s">
        <v>37</v>
      </c>
      <c r="K274" s="74">
        <v>46234</v>
      </c>
      <c r="L274" s="138">
        <v>714.32</v>
      </c>
      <c r="M274" s="7">
        <v>713.5</v>
      </c>
      <c r="N274" s="50" t="s">
        <v>42</v>
      </c>
      <c r="O274" s="51" t="s">
        <v>28</v>
      </c>
      <c r="P274" s="52">
        <v>2.31</v>
      </c>
      <c r="Q274" s="142">
        <v>2.4049999999999998</v>
      </c>
      <c r="R274" s="142">
        <f>((ASFALTO_USINA[[#This Row],[densRiceUsina]]-ASFALTO_USINA[[#This Row],[densAparenteUsina]])/ASFALTO_USINA[[#This Row],[densRiceUsina]])*100</f>
        <v>3.9501039501039399</v>
      </c>
      <c r="S274" s="142">
        <v>73.37</v>
      </c>
      <c r="T274" s="142">
        <v>5.09</v>
      </c>
      <c r="U274" s="8"/>
    </row>
    <row r="275" spans="1:21" x14ac:dyDescent="0.25">
      <c r="A275" s="257" t="str" cm="1">
        <f t="array" ref="A275">idusina</f>
        <v>26.07.31_713,720_714,320_163_PRI_N_C_FX1_1ª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10">
        <v>1</v>
      </c>
      <c r="G275" s="4"/>
      <c r="H275" s="4"/>
      <c r="I275" s="10" t="s">
        <v>25</v>
      </c>
      <c r="J275" s="137" t="s">
        <v>37</v>
      </c>
      <c r="K275" s="74">
        <v>46234</v>
      </c>
      <c r="L275" s="138">
        <v>713.72</v>
      </c>
      <c r="M275" s="7">
        <v>714.32</v>
      </c>
      <c r="N275" s="50" t="s">
        <v>42</v>
      </c>
      <c r="O275" s="51" t="s">
        <v>28</v>
      </c>
      <c r="P275" s="52">
        <v>2.31</v>
      </c>
      <c r="Q275" s="142">
        <v>2.4049999999999998</v>
      </c>
      <c r="R275" s="142">
        <f>((ASFALTO_USINA[[#This Row],[densRiceUsina]]-ASFALTO_USINA[[#This Row],[densAparenteUsina]])/ASFALTO_USINA[[#This Row],[densRiceUsina]])*100</f>
        <v>3.9501039501039399</v>
      </c>
      <c r="S275" s="142">
        <v>73.37</v>
      </c>
      <c r="T275" s="142">
        <v>5.09</v>
      </c>
      <c r="U27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tabSelected="1" zoomScale="70" zoomScaleNormal="70" workbookViewId="0">
      <pane ySplit="1" topLeftCell="A1928" activePane="bottomLeft" state="frozen"/>
      <selection activeCell="A1652" sqref="A1652:A1653"/>
      <selection pane="bottomLeft" activeCell="I1930" sqref="I1930:I1933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9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34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34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34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34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34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34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33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34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33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33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34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33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34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5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39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39">
        <v>4.17</v>
      </c>
      <c r="H1847" s="157">
        <v>2.3285620184547922</v>
      </c>
      <c r="I1847" s="39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39">
        <v>4.9000000000000004</v>
      </c>
      <c r="H1848" s="157">
        <v>2.2580678322256853</v>
      </c>
      <c r="I1848" s="39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39">
        <v>4.21</v>
      </c>
      <c r="H1849" s="157">
        <v>2.2634342384920858</v>
      </c>
      <c r="I1849" s="39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39">
        <v>4.17</v>
      </c>
      <c r="H1850" s="157">
        <v>2.2999995602191197</v>
      </c>
      <c r="I1850" s="39">
        <v>99.009882058507088</v>
      </c>
      <c r="J1850" s="8"/>
    </row>
    <row r="1851" spans="1:10" x14ac:dyDescent="0.25">
      <c r="A1851" s="307" t="s">
        <v>9808</v>
      </c>
      <c r="B1851" s="150" t="s">
        <v>9807</v>
      </c>
      <c r="C1851" s="204" t="s">
        <v>56</v>
      </c>
      <c r="D1851" s="208">
        <v>46217</v>
      </c>
      <c r="E1851" s="255">
        <v>718.4</v>
      </c>
      <c r="F1851" s="311">
        <v>4.4000000000000004</v>
      </c>
      <c r="G1851" s="39">
        <v>6.86</v>
      </c>
      <c r="H1851" s="158">
        <v>2.2650000000000001</v>
      </c>
      <c r="I1851" s="39">
        <v>97.6</v>
      </c>
      <c r="J1851" s="8"/>
    </row>
    <row r="1852" spans="1:10" x14ac:dyDescent="0.25">
      <c r="A1852" s="307" t="s">
        <v>9814</v>
      </c>
      <c r="B1852" s="145" t="s">
        <v>9809</v>
      </c>
      <c r="C1852" s="133" t="s">
        <v>53</v>
      </c>
      <c r="D1852" s="208">
        <v>46219</v>
      </c>
      <c r="E1852" s="228">
        <v>726</v>
      </c>
      <c r="F1852" s="166">
        <v>4.4000000000000004</v>
      </c>
      <c r="G1852" s="310">
        <v>6.5081854264899236E-2</v>
      </c>
      <c r="H1852" s="157">
        <v>2.2765256848649704</v>
      </c>
      <c r="I1852" s="39">
        <v>97.999383765173079</v>
      </c>
      <c r="J1852" s="8"/>
    </row>
    <row r="1853" spans="1:10" x14ac:dyDescent="0.25">
      <c r="A1853" s="307" t="s">
        <v>9814</v>
      </c>
      <c r="B1853" s="145" t="s">
        <v>9810</v>
      </c>
      <c r="C1853" s="308" t="s">
        <v>56</v>
      </c>
      <c r="D1853" s="208">
        <v>46219</v>
      </c>
      <c r="E1853" s="228">
        <v>726</v>
      </c>
      <c r="F1853" s="166">
        <v>4.17</v>
      </c>
      <c r="G1853" s="310">
        <v>6.3354029708677956E-2</v>
      </c>
      <c r="H1853" s="157">
        <v>2.2807329376593692</v>
      </c>
      <c r="I1853" s="39">
        <v>98.18049667065732</v>
      </c>
      <c r="J1853" s="8"/>
    </row>
    <row r="1854" spans="1:10" x14ac:dyDescent="0.25">
      <c r="A1854" s="307" t="s">
        <v>9814</v>
      </c>
      <c r="B1854" s="145" t="s">
        <v>9811</v>
      </c>
      <c r="C1854" s="133" t="s">
        <v>53</v>
      </c>
      <c r="D1854" s="208">
        <v>46219</v>
      </c>
      <c r="E1854" s="228">
        <v>725.9</v>
      </c>
      <c r="F1854" s="39">
        <v>4.9000000000000004</v>
      </c>
      <c r="G1854" s="310">
        <v>5.573542344107911E-2</v>
      </c>
      <c r="H1854" s="7">
        <v>2.2992842439209724</v>
      </c>
      <c r="I1854" s="39">
        <v>98.979089277700055</v>
      </c>
      <c r="J1854" s="8"/>
    </row>
    <row r="1855" spans="1:10" x14ac:dyDescent="0.25">
      <c r="A1855" s="307" t="s">
        <v>9814</v>
      </c>
      <c r="B1855" s="145" t="s">
        <v>9812</v>
      </c>
      <c r="C1855" s="308" t="s">
        <v>56</v>
      </c>
      <c r="D1855" s="208">
        <v>46219</v>
      </c>
      <c r="E1855" s="228">
        <v>726</v>
      </c>
      <c r="F1855" s="39">
        <v>4.21</v>
      </c>
      <c r="G1855" s="310">
        <v>7.0741650028934483E-2</v>
      </c>
      <c r="H1855" s="7">
        <v>2.2627440821795446</v>
      </c>
      <c r="I1855" s="39">
        <v>97.40611632283877</v>
      </c>
      <c r="J1855" s="8"/>
    </row>
    <row r="1856" spans="1:10" x14ac:dyDescent="0.25">
      <c r="A1856" s="307" t="s">
        <v>9814</v>
      </c>
      <c r="B1856" s="145" t="s">
        <v>9813</v>
      </c>
      <c r="C1856" s="133" t="s">
        <v>53</v>
      </c>
      <c r="D1856" s="208">
        <v>46219</v>
      </c>
      <c r="E1856" s="228">
        <v>726.1</v>
      </c>
      <c r="F1856" s="39">
        <v>4.17</v>
      </c>
      <c r="G1856" s="310">
        <v>6.755258205928448E-2</v>
      </c>
      <c r="H1856" s="7">
        <v>2.2705094626856424</v>
      </c>
      <c r="I1856" s="39">
        <v>97.740398738081893</v>
      </c>
      <c r="J1856" s="8"/>
    </row>
    <row r="1857" spans="1:10" x14ac:dyDescent="0.25">
      <c r="A1857" s="307" t="s">
        <v>9818</v>
      </c>
      <c r="B1857" s="150" t="s">
        <v>9815</v>
      </c>
      <c r="C1857" s="204" t="s">
        <v>56</v>
      </c>
      <c r="D1857" s="208">
        <v>46220</v>
      </c>
      <c r="E1857" s="255">
        <v>712</v>
      </c>
      <c r="F1857" s="39">
        <v>4.21</v>
      </c>
      <c r="G1857" s="310">
        <v>6.4475610659657775E-2</v>
      </c>
      <c r="H1857" s="7">
        <v>2.2751953148757122</v>
      </c>
      <c r="I1857" s="39">
        <v>97.899970519608971</v>
      </c>
      <c r="J1857" s="8"/>
    </row>
    <row r="1858" spans="1:10" x14ac:dyDescent="0.25">
      <c r="A1858" s="307" t="s">
        <v>9818</v>
      </c>
      <c r="B1858" s="145" t="s">
        <v>9816</v>
      </c>
      <c r="C1858" s="133" t="s">
        <v>53</v>
      </c>
      <c r="D1858" s="208">
        <v>46220</v>
      </c>
      <c r="E1858" s="228">
        <f>E1857+0.1</f>
        <v>712.1</v>
      </c>
      <c r="F1858" s="39">
        <v>4.9000000000000004</v>
      </c>
      <c r="G1858" s="310">
        <v>5.2224483324069204E-2</v>
      </c>
      <c r="H1858" s="7">
        <v>2.3049900565558636</v>
      </c>
      <c r="I1858" s="39">
        <v>99.182016202920124</v>
      </c>
      <c r="J1858" s="8"/>
    </row>
    <row r="1859" spans="1:10" x14ac:dyDescent="0.25">
      <c r="A1859" s="307" t="s">
        <v>9818</v>
      </c>
      <c r="B1859" s="145" t="s">
        <v>9817</v>
      </c>
      <c r="C1859" s="308" t="s">
        <v>56</v>
      </c>
      <c r="D1859" s="208">
        <v>46220</v>
      </c>
      <c r="E1859" s="228">
        <f>E1858+0.1</f>
        <v>712.2</v>
      </c>
      <c r="F1859" s="39">
        <v>5.0999999999999996</v>
      </c>
      <c r="G1859" s="310">
        <v>6.2899999999999998E-2</v>
      </c>
      <c r="H1859" s="7">
        <v>2.2547195617839515</v>
      </c>
      <c r="I1859" s="39">
        <v>97.02</v>
      </c>
      <c r="J1859" s="8"/>
    </row>
    <row r="1860" spans="1:10" x14ac:dyDescent="0.25">
      <c r="A1860" s="307" t="s">
        <v>9825</v>
      </c>
      <c r="B1860" s="145" t="s">
        <v>9819</v>
      </c>
      <c r="C1860" s="133" t="s">
        <v>53</v>
      </c>
      <c r="D1860" s="208">
        <v>46220</v>
      </c>
      <c r="E1860" s="228">
        <v>712</v>
      </c>
      <c r="F1860" s="39">
        <v>5.01</v>
      </c>
      <c r="G1860" s="310">
        <v>5.0378822795989646E-2</v>
      </c>
      <c r="H1860" s="7">
        <v>2.3094787029601531</v>
      </c>
      <c r="I1860" s="39">
        <v>99.37515933563482</v>
      </c>
      <c r="J1860" s="8"/>
    </row>
    <row r="1861" spans="1:10" x14ac:dyDescent="0.25">
      <c r="A1861" s="307" t="s">
        <v>9825</v>
      </c>
      <c r="B1861" s="145" t="s">
        <v>9820</v>
      </c>
      <c r="C1861" s="308" t="s">
        <v>56</v>
      </c>
      <c r="D1861" s="208">
        <v>46220</v>
      </c>
      <c r="E1861" s="228">
        <v>712.1</v>
      </c>
      <c r="F1861" s="39">
        <v>4.9000000000000004</v>
      </c>
      <c r="G1861" s="310">
        <v>5.4528243022402417E-2</v>
      </c>
      <c r="H1861" s="7">
        <v>2.2993873129695173</v>
      </c>
      <c r="I1861" s="39">
        <v>98.940934293008496</v>
      </c>
      <c r="J1861" s="8"/>
    </row>
    <row r="1862" spans="1:10" x14ac:dyDescent="0.25">
      <c r="A1862" s="307" t="s">
        <v>9825</v>
      </c>
      <c r="B1862" s="150" t="s">
        <v>9821</v>
      </c>
      <c r="C1862" s="133" t="s">
        <v>53</v>
      </c>
      <c r="D1862" s="208">
        <v>46220</v>
      </c>
      <c r="E1862" s="255">
        <v>712.2</v>
      </c>
      <c r="F1862" s="39">
        <v>5.0999999999999996</v>
      </c>
      <c r="G1862" s="310">
        <v>6.1324154005213766E-2</v>
      </c>
      <c r="H1862" s="7">
        <v>2.2828596574593201</v>
      </c>
      <c r="I1862" s="39">
        <v>98.229761508576601</v>
      </c>
      <c r="J1862" s="8"/>
    </row>
    <row r="1863" spans="1:10" x14ac:dyDescent="0.25">
      <c r="A1863" s="307" t="s">
        <v>9829</v>
      </c>
      <c r="B1863" s="145" t="s">
        <v>9826</v>
      </c>
      <c r="C1863" s="308" t="s">
        <v>56</v>
      </c>
      <c r="D1863" s="208">
        <v>46220</v>
      </c>
      <c r="E1863" s="228">
        <v>711.7</v>
      </c>
      <c r="F1863" s="39">
        <v>4.01</v>
      </c>
      <c r="G1863" s="310">
        <v>7.1729565070231385E-2</v>
      </c>
      <c r="H1863" s="7">
        <v>2.2575536977491972</v>
      </c>
      <c r="I1863" s="39">
        <v>97.140864791273557</v>
      </c>
      <c r="J1863" s="8"/>
    </row>
    <row r="1864" spans="1:10" x14ac:dyDescent="0.25">
      <c r="A1864" s="307" t="s">
        <v>9829</v>
      </c>
      <c r="B1864" s="145" t="s">
        <v>9827</v>
      </c>
      <c r="C1864" s="133" t="s">
        <v>53</v>
      </c>
      <c r="D1864" s="208">
        <v>46220</v>
      </c>
      <c r="E1864" s="228">
        <v>711.8</v>
      </c>
      <c r="F1864" s="39">
        <v>4.09</v>
      </c>
      <c r="G1864" s="310">
        <v>7.2824192533940027E-2</v>
      </c>
      <c r="H1864" s="7">
        <v>2.2548915637574578</v>
      </c>
      <c r="I1864" s="39">
        <v>97.026315135863086</v>
      </c>
      <c r="J1864" s="8"/>
    </row>
    <row r="1865" spans="1:10" x14ac:dyDescent="0.25">
      <c r="A1865" s="307" t="s">
        <v>9829</v>
      </c>
      <c r="B1865" s="150" t="s">
        <v>9828</v>
      </c>
      <c r="C1865" s="204" t="s">
        <v>56</v>
      </c>
      <c r="D1865" s="208">
        <v>46220</v>
      </c>
      <c r="E1865" s="255">
        <v>711.9</v>
      </c>
      <c r="F1865" s="39">
        <v>4.0999999999999996</v>
      </c>
      <c r="G1865" s="310">
        <v>7.0161575100237045E-2</v>
      </c>
      <c r="H1865" s="7">
        <v>2.2613670493562235</v>
      </c>
      <c r="I1865" s="39">
        <v>97.304950488649894</v>
      </c>
      <c r="J1865" s="8"/>
    </row>
    <row r="1866" spans="1:10" x14ac:dyDescent="0.25">
      <c r="A1866" s="307" t="s">
        <v>9830</v>
      </c>
      <c r="B1866" s="145" t="s">
        <v>9826</v>
      </c>
      <c r="C1866" s="133" t="s">
        <v>53</v>
      </c>
      <c r="D1866" s="208">
        <v>46220</v>
      </c>
      <c r="E1866" s="228">
        <v>711.7</v>
      </c>
      <c r="F1866" s="39">
        <v>4.21</v>
      </c>
      <c r="G1866" s="310">
        <v>5.095666902012131E-2</v>
      </c>
      <c r="H1866" s="7">
        <v>2.3080733809430649</v>
      </c>
      <c r="I1866" s="39">
        <v>99.314689369322934</v>
      </c>
      <c r="J1866" s="8"/>
    </row>
    <row r="1867" spans="1:10" x14ac:dyDescent="0.25">
      <c r="A1867" s="307" t="s">
        <v>9830</v>
      </c>
      <c r="B1867" s="145" t="s">
        <v>9827</v>
      </c>
      <c r="C1867" s="308" t="s">
        <v>56</v>
      </c>
      <c r="D1867" s="208">
        <v>46220</v>
      </c>
      <c r="E1867" s="228">
        <v>711.8</v>
      </c>
      <c r="F1867" s="39">
        <v>4.29</v>
      </c>
      <c r="G1867" s="310">
        <v>6.5824001468222801E-2</v>
      </c>
      <c r="H1867" s="7">
        <v>2.2719160284292821</v>
      </c>
      <c r="I1867" s="39">
        <v>97.7588652508297</v>
      </c>
      <c r="J1867" s="8"/>
    </row>
    <row r="1868" spans="1:10" x14ac:dyDescent="0.25">
      <c r="A1868" s="307" t="s">
        <v>9830</v>
      </c>
      <c r="B1868" s="150" t="s">
        <v>9828</v>
      </c>
      <c r="C1868" s="133" t="s">
        <v>53</v>
      </c>
      <c r="D1868" s="208">
        <v>46220</v>
      </c>
      <c r="E1868" s="255">
        <v>711.9</v>
      </c>
      <c r="F1868" s="39">
        <v>4.0999999999999996</v>
      </c>
      <c r="G1868" s="312">
        <v>6.9480035939214563E-2</v>
      </c>
      <c r="H1868" s="7">
        <v>2.2630245525958301</v>
      </c>
      <c r="I1868" s="39">
        <v>97.376271626326599</v>
      </c>
      <c r="J1868" s="8"/>
    </row>
    <row r="1869" spans="1:10" x14ac:dyDescent="0.25">
      <c r="A1869" s="307" t="s">
        <v>9845</v>
      </c>
      <c r="B1869" s="145" t="s">
        <v>9831</v>
      </c>
      <c r="C1869" s="308" t="s">
        <v>56</v>
      </c>
      <c r="D1869" s="208">
        <v>46223</v>
      </c>
      <c r="E1869" s="228">
        <v>710.3</v>
      </c>
      <c r="F1869" s="166">
        <v>4.38</v>
      </c>
      <c r="G1869" s="310">
        <v>4.8282983663062773E-2</v>
      </c>
      <c r="H1869" s="157">
        <v>2.3041068965517248</v>
      </c>
      <c r="I1869" s="39">
        <v>99.486480852837872</v>
      </c>
      <c r="J1869" s="8"/>
    </row>
    <row r="1870" spans="1:10" x14ac:dyDescent="0.25">
      <c r="A1870" s="307" t="s">
        <v>9845</v>
      </c>
      <c r="B1870" s="145" t="s">
        <v>9832</v>
      </c>
      <c r="C1870" s="133" t="s">
        <v>53</v>
      </c>
      <c r="D1870" s="208">
        <v>46223</v>
      </c>
      <c r="E1870" s="228">
        <f t="shared" ref="E1870:E1882" si="3">E1869+0.1</f>
        <v>710.4</v>
      </c>
      <c r="F1870" s="166">
        <v>4.2699999999999996</v>
      </c>
      <c r="G1870" s="310">
        <v>5.2691000013228899E-2</v>
      </c>
      <c r="H1870" s="157">
        <v>2.2934350889679727</v>
      </c>
      <c r="I1870" s="39">
        <v>99.025694687736305</v>
      </c>
      <c r="J1870" s="8"/>
    </row>
    <row r="1871" spans="1:10" x14ac:dyDescent="0.25">
      <c r="A1871" s="307" t="s">
        <v>9845</v>
      </c>
      <c r="B1871" s="145" t="s">
        <v>9833</v>
      </c>
      <c r="C1871" s="308" t="s">
        <v>56</v>
      </c>
      <c r="D1871" s="208">
        <v>46223</v>
      </c>
      <c r="E1871" s="228">
        <f t="shared" si="3"/>
        <v>710.5</v>
      </c>
      <c r="F1871" s="166">
        <v>4.55</v>
      </c>
      <c r="G1871" s="310">
        <v>4.3565790292223613E-2</v>
      </c>
      <c r="H1871" s="157">
        <v>2.3155272217025265</v>
      </c>
      <c r="I1871" s="39">
        <v>99.979586429297356</v>
      </c>
      <c r="J1871" s="8"/>
    </row>
    <row r="1872" spans="1:10" x14ac:dyDescent="0.25">
      <c r="A1872" s="307" t="s">
        <v>9845</v>
      </c>
      <c r="B1872" s="145" t="s">
        <v>9834</v>
      </c>
      <c r="C1872" s="133" t="s">
        <v>53</v>
      </c>
      <c r="D1872" s="208">
        <v>46223</v>
      </c>
      <c r="E1872" s="228">
        <f t="shared" si="3"/>
        <v>710.6</v>
      </c>
      <c r="F1872" s="166">
        <v>4.6100000000000003</v>
      </c>
      <c r="G1872" s="310">
        <v>4.5408482861575117E-2</v>
      </c>
      <c r="H1872" s="157">
        <v>2.3110660629921265</v>
      </c>
      <c r="I1872" s="39">
        <v>99.786962996205801</v>
      </c>
      <c r="J1872" s="8"/>
    </row>
    <row r="1873" spans="1:10" x14ac:dyDescent="0.25">
      <c r="A1873" s="307" t="s">
        <v>9845</v>
      </c>
      <c r="B1873" s="145" t="s">
        <v>9835</v>
      </c>
      <c r="C1873" s="308" t="s">
        <v>56</v>
      </c>
      <c r="D1873" s="208">
        <v>46223</v>
      </c>
      <c r="E1873" s="228">
        <f t="shared" si="3"/>
        <v>710.7</v>
      </c>
      <c r="F1873" s="166">
        <v>4.37</v>
      </c>
      <c r="G1873" s="310">
        <v>4.9653615658311452E-2</v>
      </c>
      <c r="H1873" s="157">
        <v>2.3007885964912278</v>
      </c>
      <c r="I1873" s="39">
        <v>99.343203648153192</v>
      </c>
      <c r="J1873" s="8"/>
    </row>
    <row r="1874" spans="1:10" x14ac:dyDescent="0.25">
      <c r="A1874" s="307" t="s">
        <v>9845</v>
      </c>
      <c r="B1874" s="145" t="s">
        <v>9836</v>
      </c>
      <c r="C1874" s="133" t="s">
        <v>53</v>
      </c>
      <c r="D1874" s="208">
        <v>46223</v>
      </c>
      <c r="E1874" s="228">
        <f t="shared" si="3"/>
        <v>710.80000000000007</v>
      </c>
      <c r="F1874" s="166">
        <v>5</v>
      </c>
      <c r="G1874" s="310">
        <v>5.5685854925972125E-2</v>
      </c>
      <c r="H1874" s="157">
        <v>2.2861845452242213</v>
      </c>
      <c r="I1874" s="39">
        <v>98.712631486365353</v>
      </c>
      <c r="J1874" s="8"/>
    </row>
    <row r="1875" spans="1:10" x14ac:dyDescent="0.25">
      <c r="A1875" s="307" t="s">
        <v>9845</v>
      </c>
      <c r="B1875" s="145" t="s">
        <v>9837</v>
      </c>
      <c r="C1875" s="308" t="s">
        <v>56</v>
      </c>
      <c r="D1875" s="208">
        <v>46223</v>
      </c>
      <c r="E1875" s="228">
        <f t="shared" si="3"/>
        <v>710.90000000000009</v>
      </c>
      <c r="F1875" s="166">
        <v>4.5</v>
      </c>
      <c r="G1875" s="310">
        <v>5.8540710578042339E-2</v>
      </c>
      <c r="H1875" s="157">
        <v>2.2792729396905593</v>
      </c>
      <c r="I1875" s="39">
        <v>98.414202922735726</v>
      </c>
      <c r="J1875" s="8"/>
    </row>
    <row r="1876" spans="1:10" x14ac:dyDescent="0.25">
      <c r="A1876" s="307" t="s">
        <v>9845</v>
      </c>
      <c r="B1876" s="145" t="s">
        <v>9838</v>
      </c>
      <c r="C1876" s="133" t="s">
        <v>53</v>
      </c>
      <c r="D1876" s="208">
        <v>46223</v>
      </c>
      <c r="E1876" s="228">
        <f t="shared" si="3"/>
        <v>711.00000000000011</v>
      </c>
      <c r="F1876" s="166">
        <v>4.83</v>
      </c>
      <c r="G1876" s="310">
        <v>5.1694463903930732E-2</v>
      </c>
      <c r="H1876" s="157">
        <v>2.2958477028885835</v>
      </c>
      <c r="I1876" s="39">
        <v>99.129866273254905</v>
      </c>
      <c r="J1876" s="8"/>
    </row>
    <row r="1877" spans="1:10" x14ac:dyDescent="0.25">
      <c r="A1877" s="307" t="s">
        <v>9845</v>
      </c>
      <c r="B1877" s="145" t="s">
        <v>9839</v>
      </c>
      <c r="C1877" s="308" t="s">
        <v>56</v>
      </c>
      <c r="D1877" s="208">
        <v>46223</v>
      </c>
      <c r="E1877" s="228">
        <f t="shared" si="3"/>
        <v>711.10000000000014</v>
      </c>
      <c r="F1877" s="166">
        <v>4.3899999999999997</v>
      </c>
      <c r="G1877" s="310">
        <v>4.9082252748093198E-2</v>
      </c>
      <c r="H1877" s="157">
        <v>2.3021718660968662</v>
      </c>
      <c r="I1877" s="39">
        <v>99.402930315063315</v>
      </c>
      <c r="J1877" s="8"/>
    </row>
    <row r="1878" spans="1:10" x14ac:dyDescent="0.25">
      <c r="A1878" s="307" t="s">
        <v>9845</v>
      </c>
      <c r="B1878" s="145" t="s">
        <v>9840</v>
      </c>
      <c r="C1878" s="133" t="s">
        <v>53</v>
      </c>
      <c r="D1878" s="208">
        <v>46223</v>
      </c>
      <c r="E1878" s="228">
        <f t="shared" si="3"/>
        <v>711.20000000000016</v>
      </c>
      <c r="F1878" s="166">
        <v>4.45</v>
      </c>
      <c r="G1878" s="310">
        <v>4.5215625949309973E-2</v>
      </c>
      <c r="H1878" s="157">
        <v>2.3115329695767204</v>
      </c>
      <c r="I1878" s="142">
        <v>99.807123038718501</v>
      </c>
      <c r="J1878" s="8"/>
    </row>
    <row r="1879" spans="1:10" x14ac:dyDescent="0.25">
      <c r="A1879" s="307" t="s">
        <v>9845</v>
      </c>
      <c r="B1879" s="145" t="s">
        <v>9841</v>
      </c>
      <c r="C1879" s="308" t="s">
        <v>56</v>
      </c>
      <c r="D1879" s="208">
        <v>46223</v>
      </c>
      <c r="E1879" s="228">
        <f t="shared" si="3"/>
        <v>711.30000000000018</v>
      </c>
      <c r="F1879" s="166">
        <v>4.7</v>
      </c>
      <c r="G1879" s="310">
        <v>2.9891302469813672E-2</v>
      </c>
      <c r="H1879" s="157">
        <v>2.3486331567205809</v>
      </c>
      <c r="I1879" s="39">
        <v>101.40903094648451</v>
      </c>
      <c r="J1879" s="8"/>
    </row>
    <row r="1880" spans="1:10" x14ac:dyDescent="0.25">
      <c r="A1880" s="307" t="s">
        <v>9845</v>
      </c>
      <c r="B1880" s="145" t="s">
        <v>9842</v>
      </c>
      <c r="C1880" s="133" t="s">
        <v>53</v>
      </c>
      <c r="D1880" s="208">
        <v>46223</v>
      </c>
      <c r="E1880" s="228">
        <f t="shared" si="3"/>
        <v>711.4000000000002</v>
      </c>
      <c r="F1880" s="166">
        <v>4.45</v>
      </c>
      <c r="G1880" s="310">
        <v>3.9273100625313792E-2</v>
      </c>
      <c r="H1880" s="157">
        <v>2.3259198233861151</v>
      </c>
      <c r="I1880" s="39">
        <v>100.42831707193936</v>
      </c>
      <c r="J1880" s="8"/>
    </row>
    <row r="1881" spans="1:10" x14ac:dyDescent="0.25">
      <c r="A1881" s="307" t="s">
        <v>9845</v>
      </c>
      <c r="B1881" s="145" t="s">
        <v>9843</v>
      </c>
      <c r="C1881" s="308" t="s">
        <v>56</v>
      </c>
      <c r="D1881" s="208">
        <v>46223</v>
      </c>
      <c r="E1881" s="228">
        <f t="shared" si="3"/>
        <v>711.50000000000023</v>
      </c>
      <c r="F1881" s="166">
        <v>4.5</v>
      </c>
      <c r="G1881" s="310">
        <v>6.3318965304260885E-2</v>
      </c>
      <c r="H1881" s="157">
        <v>2.2677047849983842</v>
      </c>
      <c r="I1881" s="39">
        <v>97.914714378168583</v>
      </c>
      <c r="J1881" s="8"/>
    </row>
    <row r="1882" spans="1:10" x14ac:dyDescent="0.25">
      <c r="A1882" s="307" t="s">
        <v>9845</v>
      </c>
      <c r="B1882" s="150" t="s">
        <v>9844</v>
      </c>
      <c r="C1882" s="133" t="s">
        <v>53</v>
      </c>
      <c r="D1882" s="208">
        <v>46223</v>
      </c>
      <c r="E1882" s="254">
        <f t="shared" si="3"/>
        <v>711.60000000000025</v>
      </c>
      <c r="F1882" s="311">
        <v>4.3</v>
      </c>
      <c r="G1882" s="310">
        <v>6.2138329077400571E-2</v>
      </c>
      <c r="H1882" s="158">
        <v>2.270563105303613</v>
      </c>
      <c r="I1882" s="39">
        <v>98.038130626235457</v>
      </c>
      <c r="J1882" s="8"/>
    </row>
    <row r="1883" spans="1:10" x14ac:dyDescent="0.25">
      <c r="A1883" s="307" t="s">
        <v>9854</v>
      </c>
      <c r="B1883" s="145" t="s">
        <v>9846</v>
      </c>
      <c r="C1883" s="308" t="s">
        <v>56</v>
      </c>
      <c r="D1883" s="208">
        <v>46223</v>
      </c>
      <c r="E1883" s="228">
        <v>710.3</v>
      </c>
      <c r="F1883" s="39">
        <v>4.38</v>
      </c>
      <c r="G1883" s="310">
        <v>5.7012597807511264E-2</v>
      </c>
      <c r="H1883" s="157">
        <v>2.2829725007080151</v>
      </c>
      <c r="I1883" s="39">
        <v>98.573942172194094</v>
      </c>
      <c r="J1883" s="8"/>
    </row>
    <row r="1884" spans="1:10" x14ac:dyDescent="0.25">
      <c r="A1884" s="307" t="s">
        <v>9854</v>
      </c>
      <c r="B1884" s="145" t="s">
        <v>9847</v>
      </c>
      <c r="C1884" s="133" t="s">
        <v>53</v>
      </c>
      <c r="D1884" s="208">
        <v>46223</v>
      </c>
      <c r="E1884" s="228">
        <f t="shared" ref="E1884:E1890" si="4">E1883+0.1</f>
        <v>710.4</v>
      </c>
      <c r="F1884" s="39">
        <v>4.2699999999999996</v>
      </c>
      <c r="G1884" s="310">
        <v>5.43789413482232E-2</v>
      </c>
      <c r="H1884" s="157">
        <v>2.2893485829959515</v>
      </c>
      <c r="I1884" s="39">
        <v>98.849247970464234</v>
      </c>
      <c r="J1884" s="8"/>
    </row>
    <row r="1885" spans="1:10" x14ac:dyDescent="0.25">
      <c r="A1885" s="307" t="s">
        <v>9854</v>
      </c>
      <c r="B1885" s="145" t="s">
        <v>9848</v>
      </c>
      <c r="C1885" s="308" t="s">
        <v>56</v>
      </c>
      <c r="D1885" s="208">
        <v>46223</v>
      </c>
      <c r="E1885" s="228">
        <f t="shared" si="4"/>
        <v>710.5</v>
      </c>
      <c r="F1885" s="39">
        <v>4.55</v>
      </c>
      <c r="G1885" s="310">
        <v>5.4579968359780393E-2</v>
      </c>
      <c r="H1885" s="157">
        <v>2.2888618966009715</v>
      </c>
      <c r="I1885" s="39">
        <v>98.828233877416736</v>
      </c>
      <c r="J1885" s="8"/>
    </row>
    <row r="1886" spans="1:10" x14ac:dyDescent="0.25">
      <c r="A1886" s="307" t="s">
        <v>9854</v>
      </c>
      <c r="B1886" s="145" t="s">
        <v>9849</v>
      </c>
      <c r="C1886" s="133" t="s">
        <v>53</v>
      </c>
      <c r="D1886" s="208">
        <v>46223</v>
      </c>
      <c r="E1886" s="228">
        <f t="shared" si="4"/>
        <v>710.6</v>
      </c>
      <c r="F1886" s="39">
        <v>4.6100000000000003</v>
      </c>
      <c r="G1886" s="310">
        <v>4.3134037084736815E-2</v>
      </c>
      <c r="H1886" s="157">
        <v>2.316572496217852</v>
      </c>
      <c r="I1886" s="39">
        <v>100.02471918039086</v>
      </c>
      <c r="J1886" s="8"/>
    </row>
    <row r="1887" spans="1:10" x14ac:dyDescent="0.25">
      <c r="A1887" s="307" t="s">
        <v>9854</v>
      </c>
      <c r="B1887" s="145" t="s">
        <v>9850</v>
      </c>
      <c r="C1887" s="308" t="s">
        <v>56</v>
      </c>
      <c r="D1887" s="208">
        <v>46223</v>
      </c>
      <c r="E1887" s="228">
        <f t="shared" si="4"/>
        <v>710.7</v>
      </c>
      <c r="F1887" s="39">
        <v>4.37</v>
      </c>
      <c r="G1887" s="310">
        <v>6.0556859078725954E-2</v>
      </c>
      <c r="H1887" s="157">
        <v>2.2743918441704043</v>
      </c>
      <c r="I1887" s="39">
        <v>98.203447503039925</v>
      </c>
      <c r="J1887" s="8"/>
    </row>
    <row r="1888" spans="1:10" x14ac:dyDescent="0.25">
      <c r="A1888" s="307" t="s">
        <v>9854</v>
      </c>
      <c r="B1888" s="145" t="s">
        <v>9851</v>
      </c>
      <c r="C1888" s="133" t="s">
        <v>53</v>
      </c>
      <c r="D1888" s="208">
        <v>46223</v>
      </c>
      <c r="E1888" s="228">
        <f t="shared" si="4"/>
        <v>710.80000000000007</v>
      </c>
      <c r="F1888" s="39">
        <v>5</v>
      </c>
      <c r="G1888" s="310">
        <v>5.4045388946582201E-2</v>
      </c>
      <c r="H1888" s="157">
        <v>2.2901561133603243</v>
      </c>
      <c r="I1888" s="39">
        <v>98.884115430065819</v>
      </c>
      <c r="J1888" s="8"/>
    </row>
    <row r="1889" spans="1:10" x14ac:dyDescent="0.25">
      <c r="A1889" s="307" t="s">
        <v>9854</v>
      </c>
      <c r="B1889" s="145" t="s">
        <v>9852</v>
      </c>
      <c r="C1889" s="308" t="s">
        <v>56</v>
      </c>
      <c r="D1889" s="208">
        <v>46223</v>
      </c>
      <c r="E1889" s="228">
        <f t="shared" si="4"/>
        <v>710.90000000000009</v>
      </c>
      <c r="F1889" s="39">
        <v>4.5</v>
      </c>
      <c r="G1889" s="310">
        <v>5.600512229822794E-2</v>
      </c>
      <c r="H1889" s="157">
        <v>2.28541159891599</v>
      </c>
      <c r="I1889" s="39">
        <v>98.679257293436535</v>
      </c>
      <c r="J1889" s="8"/>
    </row>
    <row r="1890" spans="1:10" x14ac:dyDescent="0.25">
      <c r="A1890" s="307" t="s">
        <v>9854</v>
      </c>
      <c r="B1890" s="150" t="s">
        <v>9853</v>
      </c>
      <c r="C1890" s="133" t="s">
        <v>53</v>
      </c>
      <c r="D1890" s="208">
        <v>46223</v>
      </c>
      <c r="E1890" s="254">
        <f t="shared" si="4"/>
        <v>711.00000000000011</v>
      </c>
      <c r="F1890" s="142">
        <v>4.83</v>
      </c>
      <c r="G1890" s="310">
        <v>4.8920538940761184E-2</v>
      </c>
      <c r="H1890" s="158">
        <v>2.302563375224417</v>
      </c>
      <c r="I1890" s="39">
        <v>99.419834854249444</v>
      </c>
      <c r="J1890" s="8"/>
    </row>
    <row r="1891" spans="1:10" x14ac:dyDescent="0.25">
      <c r="A1891" s="307" t="s">
        <v>9861</v>
      </c>
      <c r="B1891" s="145" t="s">
        <v>9855</v>
      </c>
      <c r="C1891" s="308" t="s">
        <v>56</v>
      </c>
      <c r="D1891" s="208">
        <v>46224</v>
      </c>
      <c r="E1891" s="228">
        <v>711.1</v>
      </c>
      <c r="F1891" s="39">
        <v>4.2</v>
      </c>
      <c r="G1891" s="310">
        <v>5.5789930257613231E-2</v>
      </c>
      <c r="H1891" s="7">
        <v>2.2840441587068336</v>
      </c>
      <c r="I1891" s="39">
        <v>98.577650354200841</v>
      </c>
      <c r="J1891" s="8"/>
    </row>
    <row r="1892" spans="1:10" x14ac:dyDescent="0.25">
      <c r="A1892" s="307" t="s">
        <v>9861</v>
      </c>
      <c r="B1892" s="145" t="s">
        <v>9856</v>
      </c>
      <c r="C1892" s="133" t="s">
        <v>53</v>
      </c>
      <c r="D1892" s="208">
        <v>46224</v>
      </c>
      <c r="E1892" s="228">
        <f>E1891+0.1</f>
        <v>711.2</v>
      </c>
      <c r="F1892" s="39">
        <v>4.1500000000000004</v>
      </c>
      <c r="G1892" s="310">
        <v>4.83512418914172E-2</v>
      </c>
      <c r="H1892" s="7">
        <v>2.3020383458646618</v>
      </c>
      <c r="I1892" s="39">
        <v>99.354266114141637</v>
      </c>
      <c r="J1892" s="8"/>
    </row>
    <row r="1893" spans="1:10" x14ac:dyDescent="0.25">
      <c r="A1893" s="307" t="s">
        <v>9861</v>
      </c>
      <c r="B1893" s="145" t="s">
        <v>9857</v>
      </c>
      <c r="C1893" s="308" t="s">
        <v>56</v>
      </c>
      <c r="D1893" s="208">
        <v>46224</v>
      </c>
      <c r="E1893" s="228">
        <f>E1892+0.1</f>
        <v>711.30000000000007</v>
      </c>
      <c r="F1893" s="39">
        <v>4.32</v>
      </c>
      <c r="G1893" s="310">
        <v>5.2822211827165726E-2</v>
      </c>
      <c r="H1893" s="7">
        <v>2.2912230695900861</v>
      </c>
      <c r="I1893" s="39">
        <v>98.887486818734828</v>
      </c>
      <c r="J1893" s="8"/>
    </row>
    <row r="1894" spans="1:10" x14ac:dyDescent="0.25">
      <c r="A1894" s="307" t="s">
        <v>9861</v>
      </c>
      <c r="B1894" s="145" t="s">
        <v>9858</v>
      </c>
      <c r="C1894" s="133" t="s">
        <v>53</v>
      </c>
      <c r="D1894" s="208">
        <v>46224</v>
      </c>
      <c r="E1894" s="228">
        <f>E1893+0.1</f>
        <v>711.40000000000009</v>
      </c>
      <c r="F1894" s="39">
        <v>4.37</v>
      </c>
      <c r="G1894" s="310">
        <v>4.5333913866302165E-2</v>
      </c>
      <c r="H1894" s="7">
        <v>2.3093372623574151</v>
      </c>
      <c r="I1894" s="39">
        <v>99.669281931696801</v>
      </c>
      <c r="J1894" s="8"/>
    </row>
    <row r="1895" spans="1:10" x14ac:dyDescent="0.25">
      <c r="A1895" s="307" t="s">
        <v>9861</v>
      </c>
      <c r="B1895" s="145" t="s">
        <v>9859</v>
      </c>
      <c r="C1895" s="308" t="s">
        <v>56</v>
      </c>
      <c r="D1895" s="208">
        <v>46224</v>
      </c>
      <c r="E1895" s="228">
        <f>E1894+0.1</f>
        <v>711.50000000000011</v>
      </c>
      <c r="F1895" s="39">
        <v>4.71</v>
      </c>
      <c r="G1895" s="310">
        <v>5.908123364514458E-2</v>
      </c>
      <c r="H1895" s="7">
        <v>2.2760824958123953</v>
      </c>
      <c r="I1895" s="39">
        <v>98.234030893931603</v>
      </c>
      <c r="J1895" s="8"/>
    </row>
    <row r="1896" spans="1:10" x14ac:dyDescent="0.25">
      <c r="A1896" s="307" t="s">
        <v>9861</v>
      </c>
      <c r="B1896" s="150" t="s">
        <v>9860</v>
      </c>
      <c r="C1896" s="133" t="s">
        <v>53</v>
      </c>
      <c r="D1896" s="208">
        <v>46224</v>
      </c>
      <c r="E1896" s="254">
        <f>E1895+0.1</f>
        <v>711.60000000000014</v>
      </c>
      <c r="F1896" s="142">
        <v>4.0199999999999996</v>
      </c>
      <c r="G1896" s="310">
        <v>5.5764437273627981E-2</v>
      </c>
      <c r="H1896" s="7">
        <v>2.284105826235094</v>
      </c>
      <c r="I1896" s="39">
        <v>98.580311878942325</v>
      </c>
      <c r="J1896" s="8"/>
    </row>
    <row r="1897" spans="1:10" x14ac:dyDescent="0.25">
      <c r="A1897" s="307" t="s">
        <v>9879</v>
      </c>
      <c r="B1897" s="145" t="s">
        <v>9862</v>
      </c>
      <c r="C1897" s="308" t="s">
        <v>56</v>
      </c>
      <c r="D1897" s="208">
        <v>46224</v>
      </c>
      <c r="E1897" s="228">
        <v>711</v>
      </c>
      <c r="F1897" s="39">
        <v>4.91</v>
      </c>
      <c r="G1897" s="310">
        <v>5.6490290820701096E-2</v>
      </c>
      <c r="H1897" s="7">
        <v>2.2823499865047241</v>
      </c>
      <c r="I1897" s="39">
        <v>98.504531139608289</v>
      </c>
      <c r="J1897" s="8"/>
    </row>
    <row r="1898" spans="1:10" x14ac:dyDescent="0.25">
      <c r="A1898" s="307" t="s">
        <v>9879</v>
      </c>
      <c r="B1898" s="145" t="s">
        <v>9863</v>
      </c>
      <c r="C1898" s="133" t="s">
        <v>53</v>
      </c>
      <c r="D1898" s="208">
        <v>46224</v>
      </c>
      <c r="E1898" s="228">
        <v>711.1</v>
      </c>
      <c r="F1898" s="39">
        <v>4.1500000000000004</v>
      </c>
      <c r="G1898" s="310">
        <v>4.3993505520906119E-2</v>
      </c>
      <c r="H1898" s="7">
        <v>2.3125797101449281</v>
      </c>
      <c r="I1898" s="39">
        <v>99.809223571209671</v>
      </c>
      <c r="J1898" s="8"/>
    </row>
    <row r="1899" spans="1:10" x14ac:dyDescent="0.25">
      <c r="A1899" s="307" t="s">
        <v>9880</v>
      </c>
      <c r="B1899" s="145" t="s">
        <v>9864</v>
      </c>
      <c r="C1899" s="308" t="s">
        <v>56</v>
      </c>
      <c r="D1899" s="208">
        <v>46224</v>
      </c>
      <c r="E1899" s="228">
        <v>710.2</v>
      </c>
      <c r="F1899" s="39">
        <v>4.26</v>
      </c>
      <c r="G1899" s="310">
        <v>5.1852414559685665E-2</v>
      </c>
      <c r="H1899" s="7">
        <v>2.2935690091801204</v>
      </c>
      <c r="I1899" s="39">
        <v>98.988735829957719</v>
      </c>
      <c r="J1899" s="8"/>
    </row>
    <row r="1900" spans="1:10" x14ac:dyDescent="0.25">
      <c r="A1900" s="307" t="s">
        <v>9880</v>
      </c>
      <c r="B1900" s="145" t="s">
        <v>9865</v>
      </c>
      <c r="C1900" s="133" t="s">
        <v>53</v>
      </c>
      <c r="D1900" s="208">
        <v>46224</v>
      </c>
      <c r="E1900" s="228">
        <f t="shared" ref="E1900:E1913" si="5">E1899+0.1</f>
        <v>710.30000000000007</v>
      </c>
      <c r="F1900" s="39">
        <v>5.25</v>
      </c>
      <c r="G1900" s="310">
        <v>5.61201738887733E-2</v>
      </c>
      <c r="H1900" s="7">
        <v>2.2832452993630574</v>
      </c>
      <c r="I1900" s="39">
        <v>98.543172177948094</v>
      </c>
      <c r="J1900" s="8"/>
    </row>
    <row r="1901" spans="1:10" x14ac:dyDescent="0.25">
      <c r="A1901" s="307" t="s">
        <v>9880</v>
      </c>
      <c r="B1901" s="145" t="s">
        <v>9866</v>
      </c>
      <c r="C1901" s="308" t="s">
        <v>56</v>
      </c>
      <c r="D1901" s="208">
        <v>46224</v>
      </c>
      <c r="E1901" s="228">
        <f t="shared" si="5"/>
        <v>710.40000000000009</v>
      </c>
      <c r="F1901" s="39">
        <v>4.4400000000000004</v>
      </c>
      <c r="G1901" s="310">
        <v>5.0650708239706237E-2</v>
      </c>
      <c r="H1901" s="7">
        <v>2.2964759367681506</v>
      </c>
      <c r="I1901" s="39">
        <v>99.114196666730706</v>
      </c>
      <c r="J1901" s="8"/>
    </row>
    <row r="1902" spans="1:10" x14ac:dyDescent="0.25">
      <c r="A1902" s="307" t="s">
        <v>9880</v>
      </c>
      <c r="B1902" s="145" t="s">
        <v>9867</v>
      </c>
      <c r="C1902" s="133" t="s">
        <v>53</v>
      </c>
      <c r="D1902" s="208">
        <v>46224</v>
      </c>
      <c r="E1902" s="228">
        <f t="shared" si="5"/>
        <v>710.50000000000011</v>
      </c>
      <c r="F1902" s="39">
        <v>4.7</v>
      </c>
      <c r="G1902" s="310">
        <v>6.0387428492797754E-2</v>
      </c>
      <c r="H1902" s="7">
        <v>2.2729228104759223</v>
      </c>
      <c r="I1902" s="39">
        <v>98.097661220367797</v>
      </c>
      <c r="J1902" s="8"/>
    </row>
    <row r="1903" spans="1:10" x14ac:dyDescent="0.25">
      <c r="A1903" s="307" t="s">
        <v>9880</v>
      </c>
      <c r="B1903" s="145" t="s">
        <v>9868</v>
      </c>
      <c r="C1903" s="308" t="s">
        <v>56</v>
      </c>
      <c r="D1903" s="208">
        <v>46224</v>
      </c>
      <c r="E1903" s="228">
        <f t="shared" si="5"/>
        <v>710.60000000000014</v>
      </c>
      <c r="F1903" s="39">
        <v>4.25</v>
      </c>
      <c r="G1903" s="310">
        <v>5.7038919532416472E-2</v>
      </c>
      <c r="H1903" s="7">
        <v>2.2810228536510846</v>
      </c>
      <c r="I1903" s="39">
        <v>98.447253070827983</v>
      </c>
      <c r="J1903" s="8"/>
    </row>
    <row r="1904" spans="1:10" x14ac:dyDescent="0.25">
      <c r="A1904" s="307" t="s">
        <v>9880</v>
      </c>
      <c r="B1904" s="145" t="s">
        <v>9869</v>
      </c>
      <c r="C1904" s="133" t="s">
        <v>53</v>
      </c>
      <c r="D1904" s="208">
        <v>46224</v>
      </c>
      <c r="E1904" s="228">
        <f t="shared" si="5"/>
        <v>710.70000000000016</v>
      </c>
      <c r="F1904" s="39">
        <v>4.63</v>
      </c>
      <c r="G1904" s="312">
        <v>6.4690627711220833E-2</v>
      </c>
      <c r="H1904" s="7">
        <v>2.2625133715665569</v>
      </c>
      <c r="I1904" s="39">
        <v>97.648397564374477</v>
      </c>
      <c r="J1904" s="8"/>
    </row>
    <row r="1905" spans="1:10" x14ac:dyDescent="0.25">
      <c r="A1905" s="307" t="s">
        <v>9880</v>
      </c>
      <c r="B1905" s="145" t="s">
        <v>9870</v>
      </c>
      <c r="C1905" s="308" t="s">
        <v>56</v>
      </c>
      <c r="D1905" s="208">
        <v>46224</v>
      </c>
      <c r="E1905" s="228">
        <f t="shared" si="5"/>
        <v>710.80000000000018</v>
      </c>
      <c r="F1905" s="166">
        <v>4.5999999999999996</v>
      </c>
      <c r="G1905" s="310">
        <v>6.1837719498340382E-2</v>
      </c>
      <c r="H1905" s="138">
        <v>2.2694145565335146</v>
      </c>
      <c r="I1905" s="39">
        <v>97.946247584528038</v>
      </c>
      <c r="J1905" s="8"/>
    </row>
    <row r="1906" spans="1:10" x14ac:dyDescent="0.25">
      <c r="A1906" s="307" t="s">
        <v>9880</v>
      </c>
      <c r="B1906" s="145" t="s">
        <v>9871</v>
      </c>
      <c r="C1906" s="133" t="s">
        <v>53</v>
      </c>
      <c r="D1906" s="208">
        <v>46224</v>
      </c>
      <c r="E1906" s="228">
        <f t="shared" si="5"/>
        <v>710.9000000000002</v>
      </c>
      <c r="F1906" s="166">
        <v>4.4000000000000004</v>
      </c>
      <c r="G1906" s="310">
        <v>6.2900241103684668E-2</v>
      </c>
      <c r="H1906" s="138">
        <v>2.2668443167701868</v>
      </c>
      <c r="I1906" s="39">
        <v>97.835317944332616</v>
      </c>
      <c r="J1906" s="8"/>
    </row>
    <row r="1907" spans="1:10" x14ac:dyDescent="0.25">
      <c r="A1907" s="307" t="s">
        <v>9880</v>
      </c>
      <c r="B1907" s="145" t="s">
        <v>9872</v>
      </c>
      <c r="C1907" s="308" t="s">
        <v>56</v>
      </c>
      <c r="D1907" s="208">
        <v>46224</v>
      </c>
      <c r="E1907" s="228">
        <f t="shared" si="5"/>
        <v>711.00000000000023</v>
      </c>
      <c r="F1907" s="166">
        <v>4.25</v>
      </c>
      <c r="G1907" s="310">
        <v>4.3970548676164553E-2</v>
      </c>
      <c r="H1907" s="138">
        <v>2.312635242752358</v>
      </c>
      <c r="I1907" s="39">
        <v>99.811620317322308</v>
      </c>
      <c r="J1907" s="8"/>
    </row>
    <row r="1908" spans="1:10" x14ac:dyDescent="0.25">
      <c r="A1908" s="307" t="s">
        <v>9880</v>
      </c>
      <c r="B1908" s="145" t="s">
        <v>9873</v>
      </c>
      <c r="C1908" s="133" t="s">
        <v>53</v>
      </c>
      <c r="D1908" s="208">
        <v>46224</v>
      </c>
      <c r="E1908" s="228">
        <f t="shared" si="5"/>
        <v>711.10000000000025</v>
      </c>
      <c r="F1908" s="166">
        <v>4.45</v>
      </c>
      <c r="G1908" s="310">
        <v>5.6681246034054757E-2</v>
      </c>
      <c r="H1908" s="138">
        <v>2.2818880658436216</v>
      </c>
      <c r="I1908" s="39">
        <v>98.484594986776926</v>
      </c>
      <c r="J1908" s="8"/>
    </row>
    <row r="1909" spans="1:10" x14ac:dyDescent="0.25">
      <c r="A1909" s="307" t="s">
        <v>9880</v>
      </c>
      <c r="B1909" s="145" t="s">
        <v>9874</v>
      </c>
      <c r="C1909" s="308" t="s">
        <v>56</v>
      </c>
      <c r="D1909" s="208">
        <v>46224</v>
      </c>
      <c r="E1909" s="228">
        <f t="shared" si="5"/>
        <v>711.20000000000027</v>
      </c>
      <c r="F1909" s="166">
        <v>4.7300000000000004</v>
      </c>
      <c r="G1909" s="310">
        <v>6.1666825757407721E-2</v>
      </c>
      <c r="H1909" s="157">
        <v>2.2698279484928308</v>
      </c>
      <c r="I1909" s="39">
        <v>97.964089274615034</v>
      </c>
      <c r="J1909" s="8"/>
    </row>
    <row r="1910" spans="1:10" x14ac:dyDescent="0.25">
      <c r="A1910" s="307" t="s">
        <v>9880</v>
      </c>
      <c r="B1910" s="145" t="s">
        <v>9875</v>
      </c>
      <c r="C1910" s="133" t="s">
        <v>53</v>
      </c>
      <c r="D1910" s="208">
        <v>46224</v>
      </c>
      <c r="E1910" s="228">
        <f t="shared" si="5"/>
        <v>711.3000000000003</v>
      </c>
      <c r="F1910" s="166">
        <v>4.88</v>
      </c>
      <c r="G1910" s="310">
        <v>5.9434006246842003E-2</v>
      </c>
      <c r="H1910" s="157">
        <v>2.2752291388888892</v>
      </c>
      <c r="I1910" s="39">
        <v>98.197200642593401</v>
      </c>
      <c r="J1910" s="8"/>
    </row>
    <row r="1911" spans="1:10" x14ac:dyDescent="0.25">
      <c r="A1911" s="307" t="s">
        <v>9880</v>
      </c>
      <c r="B1911" s="145" t="s">
        <v>9876</v>
      </c>
      <c r="C1911" s="308" t="s">
        <v>56</v>
      </c>
      <c r="D1911" s="208">
        <v>46224</v>
      </c>
      <c r="E1911" s="228">
        <f t="shared" si="5"/>
        <v>711.40000000000032</v>
      </c>
      <c r="F1911" s="166">
        <v>4.78</v>
      </c>
      <c r="G1911" s="310">
        <v>5.3966563647751806E-2</v>
      </c>
      <c r="H1911" s="157">
        <v>2.2884548825360884</v>
      </c>
      <c r="I1911" s="39">
        <v>98.768013920418142</v>
      </c>
      <c r="J1911" s="8"/>
    </row>
    <row r="1912" spans="1:10" x14ac:dyDescent="0.25">
      <c r="A1912" s="307" t="s">
        <v>9880</v>
      </c>
      <c r="B1912" s="145" t="s">
        <v>9877</v>
      </c>
      <c r="C1912" s="133" t="s">
        <v>53</v>
      </c>
      <c r="D1912" s="208">
        <v>46224</v>
      </c>
      <c r="E1912" s="228">
        <f t="shared" si="5"/>
        <v>711.50000000000034</v>
      </c>
      <c r="F1912" s="166">
        <v>4.54</v>
      </c>
      <c r="G1912" s="310">
        <v>6.2455340379344623E-2</v>
      </c>
      <c r="H1912" s="157">
        <v>2.2679205316223654</v>
      </c>
      <c r="I1912" s="39">
        <v>97.881766578436142</v>
      </c>
      <c r="J1912" s="8"/>
    </row>
    <row r="1913" spans="1:10" x14ac:dyDescent="0.25">
      <c r="A1913" s="307" t="s">
        <v>9880</v>
      </c>
      <c r="B1913" s="150" t="s">
        <v>9878</v>
      </c>
      <c r="C1913" s="204" t="s">
        <v>56</v>
      </c>
      <c r="D1913" s="208">
        <v>46224</v>
      </c>
      <c r="E1913" s="254">
        <f t="shared" si="5"/>
        <v>711.60000000000036</v>
      </c>
      <c r="F1913" s="311">
        <v>4.4000000000000004</v>
      </c>
      <c r="G1913" s="310">
        <v>4.978874164918675E-2</v>
      </c>
      <c r="H1913" s="157">
        <v>2.2985610339506173</v>
      </c>
      <c r="I1913" s="39">
        <v>99.204187913276527</v>
      </c>
      <c r="J1913" s="8"/>
    </row>
    <row r="1914" spans="1:10" x14ac:dyDescent="0.25">
      <c r="A1914" s="307" t="s">
        <v>9884</v>
      </c>
      <c r="B1914" s="145" t="s">
        <v>9881</v>
      </c>
      <c r="C1914" s="308" t="s">
        <v>56</v>
      </c>
      <c r="D1914" s="208">
        <v>46225</v>
      </c>
      <c r="E1914" s="228">
        <v>712</v>
      </c>
      <c r="F1914" s="166">
        <v>4.45</v>
      </c>
      <c r="G1914" s="310">
        <v>5.0056282375394001E-2</v>
      </c>
      <c r="H1914" s="157">
        <v>2.2893643594753006</v>
      </c>
      <c r="I1914" s="39">
        <v>99.84144611754472</v>
      </c>
      <c r="J1914" s="8"/>
    </row>
    <row r="1915" spans="1:10" x14ac:dyDescent="0.25">
      <c r="A1915" s="307" t="s">
        <v>9884</v>
      </c>
      <c r="B1915" s="145" t="s">
        <v>9882</v>
      </c>
      <c r="C1915" s="133" t="s">
        <v>53</v>
      </c>
      <c r="D1915" s="208">
        <v>46225</v>
      </c>
      <c r="E1915" s="228">
        <f>E1914+0.1</f>
        <v>712.1</v>
      </c>
      <c r="F1915" s="166">
        <v>4.75</v>
      </c>
      <c r="G1915" s="310">
        <v>4.7963796588778494E-2</v>
      </c>
      <c r="H1915" s="157">
        <v>2.294407250221044</v>
      </c>
      <c r="I1915" s="39">
        <v>100.06137157527448</v>
      </c>
      <c r="J1915" s="8"/>
    </row>
    <row r="1916" spans="1:10" x14ac:dyDescent="0.25">
      <c r="A1916" s="307" t="s">
        <v>9884</v>
      </c>
      <c r="B1916" s="150" t="s">
        <v>9883</v>
      </c>
      <c r="C1916" s="204" t="s">
        <v>56</v>
      </c>
      <c r="D1916" s="208">
        <v>46225</v>
      </c>
      <c r="E1916" s="254">
        <f>E1915+0.1</f>
        <v>712.2</v>
      </c>
      <c r="F1916" s="311">
        <v>4.5199999999999996</v>
      </c>
      <c r="G1916" s="310">
        <v>4.4964112851715282E-2</v>
      </c>
      <c r="H1916" s="7">
        <v>2.3016364880273663</v>
      </c>
      <c r="I1916" s="39">
        <v>100.37664579273293</v>
      </c>
      <c r="J1916" s="8"/>
    </row>
    <row r="1917" spans="1:10" x14ac:dyDescent="0.25">
      <c r="A1917" s="307" t="s">
        <v>9888</v>
      </c>
      <c r="B1917" s="314" t="s">
        <v>9885</v>
      </c>
      <c r="C1917" s="308" t="s">
        <v>56</v>
      </c>
      <c r="D1917" s="208">
        <v>46225</v>
      </c>
      <c r="E1917" s="228">
        <v>712</v>
      </c>
      <c r="F1917" s="327">
        <v>4.3499999999999996</v>
      </c>
      <c r="G1917" s="329">
        <v>5.3748368550805205E-2</v>
      </c>
      <c r="H1917" s="332">
        <v>2.2804664317925596</v>
      </c>
      <c r="I1917" s="316">
        <v>99.453398682623614</v>
      </c>
      <c r="J1917" s="319"/>
    </row>
    <row r="1918" spans="1:10" x14ac:dyDescent="0.25">
      <c r="A1918" s="307" t="s">
        <v>9888</v>
      </c>
      <c r="B1918" s="314" t="s">
        <v>9886</v>
      </c>
      <c r="C1918" s="133" t="s">
        <v>53</v>
      </c>
      <c r="D1918" s="208">
        <v>46225</v>
      </c>
      <c r="E1918" s="228">
        <v>712.1</v>
      </c>
      <c r="F1918" s="327">
        <v>4.6500000000000004</v>
      </c>
      <c r="G1918" s="329">
        <v>5.0699721820752837E-2</v>
      </c>
      <c r="H1918" s="332">
        <v>2.2878136704119858</v>
      </c>
      <c r="I1918" s="316">
        <v>99.77381903235873</v>
      </c>
      <c r="J1918" s="319"/>
    </row>
    <row r="1919" spans="1:10" x14ac:dyDescent="0.25">
      <c r="A1919" s="307" t="s">
        <v>9888</v>
      </c>
      <c r="B1919" s="320" t="s">
        <v>9887</v>
      </c>
      <c r="C1919" s="204" t="s">
        <v>56</v>
      </c>
      <c r="D1919" s="208">
        <v>46225</v>
      </c>
      <c r="E1919" s="255">
        <v>712.2</v>
      </c>
      <c r="F1919" s="328">
        <v>4.25</v>
      </c>
      <c r="G1919" s="329">
        <v>3.0431172405343033E-2</v>
      </c>
      <c r="H1919" s="332">
        <v>2.3366608745031234</v>
      </c>
      <c r="I1919" s="316">
        <v>101.90409396001409</v>
      </c>
      <c r="J1919" s="324"/>
    </row>
    <row r="1920" spans="1:10" x14ac:dyDescent="0.25">
      <c r="A1920" s="307" t="s">
        <v>9889</v>
      </c>
      <c r="B1920" s="333">
        <v>834</v>
      </c>
      <c r="C1920" s="133" t="s">
        <v>53</v>
      </c>
      <c r="D1920" s="315">
        <v>46225</v>
      </c>
      <c r="E1920" s="228">
        <v>710.7</v>
      </c>
      <c r="F1920" s="316">
        <v>4.75</v>
      </c>
      <c r="G1920" s="329">
        <v>5.6259798458802392E-2</v>
      </c>
      <c r="H1920" s="332">
        <v>2.2744138857142864</v>
      </c>
      <c r="I1920" s="316">
        <v>99.189441156314274</v>
      </c>
      <c r="J1920" s="319"/>
    </row>
    <row r="1921" spans="1:10" x14ac:dyDescent="0.25">
      <c r="A1921" s="307" t="s">
        <v>9889</v>
      </c>
      <c r="B1921" s="333">
        <f>B1920+1</f>
        <v>835</v>
      </c>
      <c r="C1921" s="204" t="s">
        <v>56</v>
      </c>
      <c r="D1921" s="315">
        <v>46225</v>
      </c>
      <c r="E1921" s="228">
        <f>E1920+0.1</f>
        <v>710.80000000000007</v>
      </c>
      <c r="F1921" s="316">
        <v>4.6500000000000004</v>
      </c>
      <c r="G1921" s="329">
        <v>4.2870593545651418E-2</v>
      </c>
      <c r="H1921" s="332">
        <v>2.3066818695549802</v>
      </c>
      <c r="I1921" s="316">
        <v>100.59667987592587</v>
      </c>
      <c r="J1921" s="319"/>
    </row>
    <row r="1922" spans="1:10" x14ac:dyDescent="0.25">
      <c r="A1922" s="307" t="s">
        <v>9889</v>
      </c>
      <c r="B1922" s="333">
        <f t="shared" ref="B1922:B1929" si="6">B1921+1</f>
        <v>836</v>
      </c>
      <c r="C1922" s="133" t="s">
        <v>53</v>
      </c>
      <c r="D1922" s="315">
        <v>46225</v>
      </c>
      <c r="E1922" s="228">
        <f t="shared" ref="E1922:E1929" si="7">E1921+0.1</f>
        <v>710.90000000000009</v>
      </c>
      <c r="F1922" s="316">
        <v>4.25</v>
      </c>
      <c r="G1922" s="329">
        <v>4.7737331091298338E-2</v>
      </c>
      <c r="H1922" s="332">
        <v>2.2949530320699711</v>
      </c>
      <c r="I1922" s="316">
        <v>100.08517366201357</v>
      </c>
      <c r="J1922" s="319"/>
    </row>
    <row r="1923" spans="1:10" x14ac:dyDescent="0.25">
      <c r="A1923" s="307" t="s">
        <v>9889</v>
      </c>
      <c r="B1923" s="333">
        <f t="shared" si="6"/>
        <v>837</v>
      </c>
      <c r="C1923" s="204" t="s">
        <v>56</v>
      </c>
      <c r="D1923" s="315">
        <v>46225</v>
      </c>
      <c r="E1923" s="228">
        <f t="shared" si="7"/>
        <v>711.00000000000011</v>
      </c>
      <c r="F1923" s="316">
        <v>4.78</v>
      </c>
      <c r="G1923" s="329">
        <v>2.9749330062636678E-2</v>
      </c>
      <c r="H1923" s="332">
        <v>2.3383041145490457</v>
      </c>
      <c r="I1923" s="316">
        <v>101.97575728517425</v>
      </c>
      <c r="J1923" s="319"/>
    </row>
    <row r="1924" spans="1:10" x14ac:dyDescent="0.25">
      <c r="A1924" s="307" t="s">
        <v>9889</v>
      </c>
      <c r="B1924" s="333">
        <f t="shared" si="6"/>
        <v>838</v>
      </c>
      <c r="C1924" s="133" t="s">
        <v>53</v>
      </c>
      <c r="D1924" s="315">
        <v>46225</v>
      </c>
      <c r="E1924" s="228">
        <f t="shared" si="7"/>
        <v>711.10000000000014</v>
      </c>
      <c r="F1924" s="316">
        <v>4.78</v>
      </c>
      <c r="G1924" s="329">
        <v>4.8664881988131736E-2</v>
      </c>
      <c r="H1924" s="332">
        <v>2.2927176344086027</v>
      </c>
      <c r="I1924" s="316">
        <v>99.98768575702583</v>
      </c>
      <c r="J1924" s="319"/>
    </row>
    <row r="1925" spans="1:10" x14ac:dyDescent="0.25">
      <c r="A1925" s="307" t="s">
        <v>9889</v>
      </c>
      <c r="B1925" s="333">
        <f t="shared" si="6"/>
        <v>839</v>
      </c>
      <c r="C1925" s="204" t="s">
        <v>56</v>
      </c>
      <c r="D1925" s="315">
        <v>46225</v>
      </c>
      <c r="E1925" s="228">
        <f t="shared" si="7"/>
        <v>711.20000000000016</v>
      </c>
      <c r="F1925" s="316">
        <v>4.55</v>
      </c>
      <c r="G1925" s="329">
        <v>4.944525656194685E-2</v>
      </c>
      <c r="H1925" s="332">
        <v>2.2908369316857082</v>
      </c>
      <c r="I1925" s="316">
        <v>99.905666449442137</v>
      </c>
      <c r="J1925" s="319"/>
    </row>
    <row r="1926" spans="1:10" x14ac:dyDescent="0.25">
      <c r="A1926" s="307" t="s">
        <v>9889</v>
      </c>
      <c r="B1926" s="333">
        <f t="shared" si="6"/>
        <v>840</v>
      </c>
      <c r="C1926" s="133" t="s">
        <v>53</v>
      </c>
      <c r="D1926" s="315">
        <v>46225</v>
      </c>
      <c r="E1926" s="228">
        <f t="shared" si="7"/>
        <v>711.30000000000018</v>
      </c>
      <c r="F1926" s="316">
        <v>4.62</v>
      </c>
      <c r="G1926" s="329">
        <v>4.6689958214014206E-2</v>
      </c>
      <c r="H1926" s="332">
        <v>2.2974772007042259</v>
      </c>
      <c r="I1926" s="316">
        <v>100.1952551550033</v>
      </c>
      <c r="J1926" s="319"/>
    </row>
    <row r="1927" spans="1:10" x14ac:dyDescent="0.25">
      <c r="A1927" s="307" t="s">
        <v>9889</v>
      </c>
      <c r="B1927" s="333">
        <f t="shared" si="6"/>
        <v>841</v>
      </c>
      <c r="C1927" s="204" t="s">
        <v>56</v>
      </c>
      <c r="D1927" s="315">
        <v>46225</v>
      </c>
      <c r="E1927" s="228">
        <f t="shared" si="7"/>
        <v>711.4000000000002</v>
      </c>
      <c r="F1927" s="316">
        <v>4.54</v>
      </c>
      <c r="G1927" s="329">
        <v>5.6908152268605794E-2</v>
      </c>
      <c r="H1927" s="332">
        <v>2.2728513530326602</v>
      </c>
      <c r="I1927" s="316">
        <v>99.121297559208898</v>
      </c>
      <c r="J1927" s="319"/>
    </row>
    <row r="1928" spans="1:10" x14ac:dyDescent="0.25">
      <c r="A1928" s="307" t="s">
        <v>9889</v>
      </c>
      <c r="B1928" s="333">
        <f t="shared" si="6"/>
        <v>842</v>
      </c>
      <c r="C1928" s="133" t="s">
        <v>53</v>
      </c>
      <c r="D1928" s="315">
        <v>46225</v>
      </c>
      <c r="E1928" s="228">
        <f t="shared" si="7"/>
        <v>711.50000000000023</v>
      </c>
      <c r="F1928" s="316">
        <v>4.58</v>
      </c>
      <c r="G1928" s="329">
        <v>5.262067813799725E-2</v>
      </c>
      <c r="H1928" s="332">
        <v>2.2831841656874268</v>
      </c>
      <c r="I1928" s="316">
        <v>99.57192174825235</v>
      </c>
      <c r="J1928" s="319"/>
    </row>
    <row r="1929" spans="1:10" x14ac:dyDescent="0.25">
      <c r="A1929" s="307" t="s">
        <v>9889</v>
      </c>
      <c r="B1929" s="333">
        <f t="shared" si="6"/>
        <v>843</v>
      </c>
      <c r="C1929" s="204" t="s">
        <v>56</v>
      </c>
      <c r="D1929" s="315">
        <v>46225</v>
      </c>
      <c r="E1929" s="228">
        <f t="shared" si="7"/>
        <v>711.60000000000025</v>
      </c>
      <c r="F1929" s="321">
        <v>4.8499999999999996</v>
      </c>
      <c r="G1929" s="329">
        <v>5.3966211909515692E-2</v>
      </c>
      <c r="H1929" s="332">
        <v>2.2799414292980673</v>
      </c>
      <c r="I1929" s="316">
        <v>99.43050280410236</v>
      </c>
      <c r="J1929" s="324"/>
    </row>
    <row r="1930" spans="1:10" x14ac:dyDescent="0.25">
      <c r="A1930" s="307"/>
      <c r="B1930" s="314"/>
      <c r="C1930" s="308"/>
      <c r="D1930" s="315">
        <v>46226</v>
      </c>
      <c r="E1930" s="228">
        <v>710.3</v>
      </c>
      <c r="F1930" s="316">
        <v>4.4000000000000004</v>
      </c>
      <c r="G1930" s="325">
        <v>6.7313756993491708E-2</v>
      </c>
      <c r="H1930" s="318">
        <v>2.2645621980198021</v>
      </c>
      <c r="I1930" s="317">
        <v>97.652531178085482</v>
      </c>
      <c r="J1930" s="319"/>
    </row>
    <row r="1931" spans="1:10" x14ac:dyDescent="0.25">
      <c r="A1931" s="307"/>
      <c r="B1931" s="314"/>
      <c r="C1931" s="308"/>
      <c r="D1931" s="315">
        <v>46226</v>
      </c>
      <c r="E1931" s="228">
        <v>710.4</v>
      </c>
      <c r="F1931" s="316">
        <v>4.5</v>
      </c>
      <c r="G1931" s="325">
        <v>6.8439404166987849E-2</v>
      </c>
      <c r="H1931" s="318">
        <v>2.2618291266825534</v>
      </c>
      <c r="I1931" s="317">
        <v>97.53467557923905</v>
      </c>
      <c r="J1931" s="319"/>
    </row>
    <row r="1932" spans="1:10" x14ac:dyDescent="0.25">
      <c r="A1932" s="307"/>
      <c r="B1932" s="314"/>
      <c r="C1932" s="308"/>
      <c r="D1932" s="315">
        <v>46226</v>
      </c>
      <c r="E1932" s="228">
        <v>710.5</v>
      </c>
      <c r="F1932" s="316">
        <v>5</v>
      </c>
      <c r="G1932" s="325">
        <v>6.8105257349247508E-2</v>
      </c>
      <c r="H1932" s="318">
        <v>2.262640435156027</v>
      </c>
      <c r="I1932" s="317">
        <v>97.569660851920091</v>
      </c>
      <c r="J1932" s="319"/>
    </row>
    <row r="1933" spans="1:10" x14ac:dyDescent="0.25">
      <c r="A1933" s="307"/>
      <c r="B1933" s="320"/>
      <c r="C1933" s="204"/>
      <c r="D1933" s="315">
        <v>46226</v>
      </c>
      <c r="E1933" s="255">
        <v>710.6</v>
      </c>
      <c r="F1933" s="321">
        <v>5</v>
      </c>
      <c r="G1933" s="326">
        <v>6.7220393464190481E-2</v>
      </c>
      <c r="H1933" s="323">
        <v>2.2647888846689455</v>
      </c>
      <c r="I1933" s="322">
        <v>97.66230636778549</v>
      </c>
      <c r="J1933" s="324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93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87" zoomScale="80" zoomScaleNormal="80" workbookViewId="0">
      <pane xSplit="1" topLeftCell="B1" activePane="topRight" state="frozen"/>
      <selection pane="topRight" activeCell="B1311" sqref="B131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 t="s">
        <v>9801</v>
      </c>
      <c r="B1309" s="85" t="s">
        <v>842</v>
      </c>
      <c r="C1309" s="93">
        <v>46238</v>
      </c>
      <c r="D1309" s="86" t="s">
        <v>839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9803</v>
      </c>
    </row>
    <row r="1310" spans="1:28" x14ac:dyDescent="0.25">
      <c r="A1310" s="85" t="s">
        <v>9802</v>
      </c>
      <c r="B1310" s="85" t="s">
        <v>842</v>
      </c>
      <c r="C1310" s="93">
        <v>46238</v>
      </c>
      <c r="D1310" s="86" t="s">
        <v>921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934</v>
      </c>
    </row>
    <row r="1311" spans="1:28" x14ac:dyDescent="0.25">
      <c r="A1311" s="85" t="s">
        <v>9804</v>
      </c>
      <c r="B1311" s="85" t="s">
        <v>842</v>
      </c>
      <c r="C1311" s="93">
        <v>46238</v>
      </c>
      <c r="D1311" s="86" t="s">
        <v>921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934</v>
      </c>
    </row>
    <row r="1312" spans="1:28" x14ac:dyDescent="0.25">
      <c r="A1312" s="85" t="s">
        <v>9805</v>
      </c>
      <c r="B1312" s="85" t="s">
        <v>842</v>
      </c>
      <c r="C1312" s="93">
        <v>46238</v>
      </c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 t="s">
        <v>9806</v>
      </c>
      <c r="B1313" s="85" t="s">
        <v>842</v>
      </c>
      <c r="C1313" s="93">
        <v>46238</v>
      </c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 t="s">
        <v>9890</v>
      </c>
      <c r="B1314" s="85" t="s">
        <v>1754</v>
      </c>
      <c r="C1314" s="93">
        <v>46238</v>
      </c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09" activePane="bottomLeft" state="frozen"/>
      <selection pane="bottomLeft" activeCell="A3136" sqref="A31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 t="s">
        <v>9735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1268</v>
      </c>
      <c r="J3114" s="51" t="s">
        <v>1268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1268</v>
      </c>
    </row>
    <row r="3115" spans="1:21" x14ac:dyDescent="0.25">
      <c r="A3115" s="16" t="s">
        <v>9735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1268</v>
      </c>
      <c r="J3115" s="51" t="s">
        <v>1268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1268</v>
      </c>
    </row>
    <row r="3116" spans="1:21" x14ac:dyDescent="0.25">
      <c r="A3116" s="16" t="s">
        <v>9735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1268</v>
      </c>
      <c r="J3116" s="51" t="s">
        <v>1268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1268</v>
      </c>
    </row>
    <row r="3117" spans="1:21" x14ac:dyDescent="0.25">
      <c r="A3117" s="16" t="s">
        <v>9735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1268</v>
      </c>
      <c r="J3117" s="51" t="s">
        <v>1268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1268</v>
      </c>
    </row>
    <row r="3118" spans="1:21" x14ac:dyDescent="0.25">
      <c r="A3118" s="16" t="s">
        <v>9678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1268</v>
      </c>
      <c r="J3118" s="51" t="s">
        <v>1268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1268</v>
      </c>
    </row>
    <row r="3119" spans="1:21" x14ac:dyDescent="0.25">
      <c r="A3119" s="16" t="s">
        <v>9733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1210</v>
      </c>
      <c r="J3119" s="51" t="s">
        <v>934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934</v>
      </c>
    </row>
    <row r="3120" spans="1:21" x14ac:dyDescent="0.25">
      <c r="A3120" s="16" t="s">
        <v>9733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1210</v>
      </c>
      <c r="J3120" s="51" t="s">
        <v>934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934</v>
      </c>
    </row>
    <row r="3121" spans="1:21" x14ac:dyDescent="0.25">
      <c r="A3121" s="16" t="s">
        <v>9733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1210</v>
      </c>
      <c r="J3121" s="51" t="s">
        <v>934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934</v>
      </c>
    </row>
    <row r="3122" spans="1:21" x14ac:dyDescent="0.25">
      <c r="A3122" s="16" t="s">
        <v>9733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1210</v>
      </c>
      <c r="J3122" s="51" t="s">
        <v>934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934</v>
      </c>
    </row>
    <row r="3123" spans="1:21" x14ac:dyDescent="0.25">
      <c r="A3123" s="16" t="s">
        <v>9720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1210</v>
      </c>
      <c r="J3123" s="51" t="s">
        <v>885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885</v>
      </c>
    </row>
    <row r="3124" spans="1:21" x14ac:dyDescent="0.25">
      <c r="A3124" s="16" t="s">
        <v>9720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1210</v>
      </c>
      <c r="J3124" s="51" t="s">
        <v>885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885</v>
      </c>
    </row>
    <row r="3125" spans="1:21" x14ac:dyDescent="0.25">
      <c r="A3125" s="16" t="s">
        <v>9731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1210</v>
      </c>
      <c r="J3125" s="51" t="s">
        <v>9800</v>
      </c>
      <c r="K3125" s="53" t="s">
        <v>53</v>
      </c>
      <c r="L3125" s="9" t="s">
        <v>26</v>
      </c>
      <c r="M3125" s="77">
        <v>46237</v>
      </c>
      <c r="N3125" s="49">
        <v>714.82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9800</v>
      </c>
    </row>
    <row r="3126" spans="1:21" x14ac:dyDescent="0.25">
      <c r="A3126" s="16" t="s">
        <v>9731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1210</v>
      </c>
      <c r="J3126" s="51" t="s">
        <v>9800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714.54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9800</v>
      </c>
    </row>
    <row r="3127" spans="1:21" x14ac:dyDescent="0.25">
      <c r="A3127" s="16" t="s">
        <v>9731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1210</v>
      </c>
      <c r="J3127" s="51" t="s">
        <v>9800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714.54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9800</v>
      </c>
    </row>
    <row r="3128" spans="1:21" x14ac:dyDescent="0.25">
      <c r="A3128" s="16" t="s">
        <v>9687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1210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9686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1210</v>
      </c>
      <c r="J3129" s="51" t="s">
        <v>2165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2165</v>
      </c>
    </row>
    <row r="3130" spans="1:21" x14ac:dyDescent="0.25">
      <c r="A3130" s="16" t="s">
        <v>9686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1210</v>
      </c>
      <c r="J3130" s="51" t="s">
        <v>2165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2165</v>
      </c>
    </row>
    <row r="3131" spans="1:21" x14ac:dyDescent="0.25">
      <c r="A3131" s="16" t="s">
        <v>9736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1268</v>
      </c>
      <c r="J3131" s="51" t="s">
        <v>1497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1731</v>
      </c>
    </row>
    <row r="3132" spans="1:21" x14ac:dyDescent="0.25">
      <c r="A3132" s="16" t="s">
        <v>9736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1268</v>
      </c>
      <c r="J3132" s="51" t="s">
        <v>1268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1268</v>
      </c>
    </row>
    <row r="3133" spans="1:21" x14ac:dyDescent="0.25">
      <c r="A3133" s="16" t="s">
        <v>9717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1755</v>
      </c>
      <c r="J3133" s="51" t="s">
        <v>1755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1755</v>
      </c>
    </row>
    <row r="3134" spans="1:21" x14ac:dyDescent="0.25">
      <c r="A3134" s="16" t="s">
        <v>9717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1755</v>
      </c>
      <c r="J3134" s="51" t="s">
        <v>1755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1755</v>
      </c>
    </row>
    <row r="3135" spans="1:21" x14ac:dyDescent="0.25">
      <c r="A3135" s="16" t="s">
        <v>9717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1755</v>
      </c>
      <c r="J3135" s="51" t="s">
        <v>1755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1755</v>
      </c>
    </row>
    <row r="3136" spans="1:21" x14ac:dyDescent="0.25">
      <c r="A3136" s="16" t="s">
        <v>9679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1755</v>
      </c>
      <c r="J3136" s="51" t="s">
        <v>1755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1755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40" activePane="bottomLeft" state="frozen"/>
      <selection pane="bottomLeft" activeCell="H1953" sqref="H195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7</v>
      </c>
      <c r="C1644" s="95" t="s">
        <v>1755</v>
      </c>
      <c r="D1644" t="s">
        <v>26</v>
      </c>
      <c r="E1644" s="95" t="s">
        <v>2390</v>
      </c>
      <c r="F1644" s="16">
        <v>7</v>
      </c>
      <c r="G1644" s="12">
        <v>0.45</v>
      </c>
      <c r="H1644" t="s">
        <v>2590</v>
      </c>
    </row>
    <row r="1645" spans="1:8" x14ac:dyDescent="0.25">
      <c r="A1645" s="16" t="s">
        <v>2079</v>
      </c>
      <c r="B1645" s="37">
        <v>8</v>
      </c>
      <c r="C1645" s="95" t="s">
        <v>1755</v>
      </c>
      <c r="D1645" t="s">
        <v>26</v>
      </c>
      <c r="E1645" s="95" t="s">
        <v>2390</v>
      </c>
      <c r="F1645" s="16">
        <v>7</v>
      </c>
      <c r="G1645" s="12">
        <v>0.25</v>
      </c>
      <c r="H1645" t="s">
        <v>2590</v>
      </c>
    </row>
    <row r="1646" spans="1:8" x14ac:dyDescent="0.25">
      <c r="A1646" s="16" t="s">
        <v>2079</v>
      </c>
      <c r="B1646" s="37">
        <v>9</v>
      </c>
      <c r="C1646" s="95" t="s">
        <v>1755</v>
      </c>
      <c r="D1646" t="s">
        <v>26</v>
      </c>
      <c r="E1646" s="95" t="s">
        <v>2390</v>
      </c>
      <c r="F1646" s="16">
        <v>28</v>
      </c>
      <c r="G1646" s="12">
        <v>0.67</v>
      </c>
      <c r="H1646" t="s">
        <v>2590</v>
      </c>
    </row>
    <row r="1647" spans="1:8" x14ac:dyDescent="0.25">
      <c r="A1647" s="16" t="s">
        <v>2079</v>
      </c>
      <c r="B1647" s="37">
        <v>10</v>
      </c>
      <c r="C1647" s="95" t="s">
        <v>1755</v>
      </c>
      <c r="D1647" t="s">
        <v>26</v>
      </c>
      <c r="E1647" s="95" t="s">
        <v>2390</v>
      </c>
      <c r="F1647" s="16">
        <v>28</v>
      </c>
      <c r="G1647" s="12">
        <v>0.61</v>
      </c>
      <c r="H1647" t="s">
        <v>2590</v>
      </c>
    </row>
    <row r="1648" spans="1:8" x14ac:dyDescent="0.25">
      <c r="A1648" s="16" t="s">
        <v>2086</v>
      </c>
      <c r="B1648" s="37">
        <v>1</v>
      </c>
      <c r="C1648" s="95" t="s">
        <v>1779</v>
      </c>
      <c r="D1648" t="s">
        <v>26</v>
      </c>
      <c r="E1648" s="95" t="s">
        <v>2392</v>
      </c>
      <c r="F1648" s="16">
        <v>7</v>
      </c>
      <c r="G1648" s="12">
        <v>2.2999999999999998</v>
      </c>
      <c r="H1648" t="s">
        <v>2591</v>
      </c>
    </row>
    <row r="1649" spans="1:8" x14ac:dyDescent="0.25">
      <c r="A1649" s="16" t="s">
        <v>2086</v>
      </c>
      <c r="B1649" s="37">
        <v>2</v>
      </c>
      <c r="C1649" s="95" t="s">
        <v>1779</v>
      </c>
      <c r="D1649" t="s">
        <v>26</v>
      </c>
      <c r="E1649" s="95" t="s">
        <v>2392</v>
      </c>
      <c r="F1649" s="16">
        <v>7</v>
      </c>
      <c r="G1649" s="12">
        <v>2.2000000000000002</v>
      </c>
      <c r="H1649" t="s">
        <v>2591</v>
      </c>
    </row>
    <row r="1650" spans="1:8" x14ac:dyDescent="0.25">
      <c r="A1650" s="16" t="s">
        <v>2086</v>
      </c>
      <c r="B1650" s="37">
        <v>3</v>
      </c>
      <c r="C1650" s="95" t="s">
        <v>1779</v>
      </c>
      <c r="D1650" t="s">
        <v>26</v>
      </c>
      <c r="E1650" s="95" t="s">
        <v>2392</v>
      </c>
      <c r="F1650" s="16">
        <v>28</v>
      </c>
      <c r="G1650" s="12">
        <v>2.4</v>
      </c>
      <c r="H1650" t="s">
        <v>2591</v>
      </c>
    </row>
    <row r="1651" spans="1:8" x14ac:dyDescent="0.25">
      <c r="A1651" s="16" t="s">
        <v>2086</v>
      </c>
      <c r="B1651" s="37">
        <v>4</v>
      </c>
      <c r="C1651" s="95" t="s">
        <v>1779</v>
      </c>
      <c r="D1651" t="s">
        <v>26</v>
      </c>
      <c r="E1651" s="95" t="s">
        <v>2392</v>
      </c>
      <c r="F1651" s="16">
        <v>28</v>
      </c>
      <c r="G1651" s="12">
        <v>3.1</v>
      </c>
      <c r="H1651" t="s">
        <v>2591</v>
      </c>
    </row>
    <row r="1652" spans="1:8" x14ac:dyDescent="0.25">
      <c r="A1652" s="16" t="s">
        <v>2086</v>
      </c>
      <c r="B1652" s="37">
        <v>7</v>
      </c>
      <c r="C1652" s="95" t="s">
        <v>1779</v>
      </c>
      <c r="D1652" t="s">
        <v>26</v>
      </c>
      <c r="E1652" s="95" t="s">
        <v>2390</v>
      </c>
      <c r="F1652" s="16">
        <v>7</v>
      </c>
      <c r="G1652" s="12">
        <v>0.57999999999999996</v>
      </c>
      <c r="H1652" t="s">
        <v>2591</v>
      </c>
    </row>
    <row r="1653" spans="1:8" x14ac:dyDescent="0.25">
      <c r="A1653" s="16" t="s">
        <v>2086</v>
      </c>
      <c r="B1653" s="37">
        <v>8</v>
      </c>
      <c r="C1653" s="95" t="s">
        <v>1779</v>
      </c>
      <c r="D1653" t="s">
        <v>26</v>
      </c>
      <c r="E1653" s="95" t="s">
        <v>2390</v>
      </c>
      <c r="F1653" s="16">
        <v>7</v>
      </c>
      <c r="G1653" s="12">
        <v>0.56000000000000005</v>
      </c>
      <c r="H1653" t="s">
        <v>2591</v>
      </c>
    </row>
    <row r="1654" spans="1:8" x14ac:dyDescent="0.25">
      <c r="A1654" s="16" t="s">
        <v>2086</v>
      </c>
      <c r="B1654" s="37">
        <v>9</v>
      </c>
      <c r="C1654" s="95" t="s">
        <v>1779</v>
      </c>
      <c r="D1654" t="s">
        <v>26</v>
      </c>
      <c r="E1654" s="95" t="s">
        <v>2390</v>
      </c>
      <c r="F1654" s="16">
        <v>28</v>
      </c>
      <c r="G1654" s="12">
        <v>0.42</v>
      </c>
      <c r="H1654" t="s">
        <v>2591</v>
      </c>
    </row>
    <row r="1655" spans="1:8" x14ac:dyDescent="0.25">
      <c r="A1655" s="16" t="s">
        <v>2086</v>
      </c>
      <c r="B1655" s="37">
        <v>10</v>
      </c>
      <c r="C1655" s="95" t="s">
        <v>1779</v>
      </c>
      <c r="D1655" t="s">
        <v>26</v>
      </c>
      <c r="E1655" s="95" t="s">
        <v>2390</v>
      </c>
      <c r="F1655" s="16">
        <v>28</v>
      </c>
      <c r="G1655" s="12">
        <v>0.44</v>
      </c>
      <c r="H1655" t="s">
        <v>2591</v>
      </c>
    </row>
    <row r="1656" spans="1:8" x14ac:dyDescent="0.25">
      <c r="A1656" s="16" t="s">
        <v>2087</v>
      </c>
      <c r="B1656" s="37">
        <v>1</v>
      </c>
      <c r="C1656" s="95" t="s">
        <v>1779</v>
      </c>
      <c r="D1656" t="s">
        <v>26</v>
      </c>
      <c r="E1656" s="95" t="s">
        <v>2392</v>
      </c>
      <c r="F1656" s="16">
        <v>7</v>
      </c>
      <c r="G1656" s="12">
        <v>2.6</v>
      </c>
      <c r="H1656" t="s">
        <v>2592</v>
      </c>
    </row>
    <row r="1657" spans="1:8" x14ac:dyDescent="0.25">
      <c r="A1657" s="16" t="s">
        <v>2087</v>
      </c>
      <c r="B1657" s="37">
        <v>2</v>
      </c>
      <c r="C1657" s="95" t="s">
        <v>1779</v>
      </c>
      <c r="D1657" t="s">
        <v>26</v>
      </c>
      <c r="E1657" s="95" t="s">
        <v>2392</v>
      </c>
      <c r="F1657" s="16">
        <v>7</v>
      </c>
      <c r="G1657" s="12">
        <v>2.2999999999999998</v>
      </c>
      <c r="H1657" t="s">
        <v>2592</v>
      </c>
    </row>
    <row r="1658" spans="1:8" x14ac:dyDescent="0.25">
      <c r="A1658" s="16" t="s">
        <v>2087</v>
      </c>
      <c r="B1658" s="37">
        <v>3</v>
      </c>
      <c r="C1658" s="95" t="s">
        <v>1779</v>
      </c>
      <c r="D1658" t="s">
        <v>26</v>
      </c>
      <c r="E1658" s="95" t="s">
        <v>2392</v>
      </c>
      <c r="F1658" s="16">
        <v>28</v>
      </c>
      <c r="G1658" s="12">
        <v>2.2000000000000002</v>
      </c>
      <c r="H1658" t="s">
        <v>2592</v>
      </c>
    </row>
    <row r="1659" spans="1:8" x14ac:dyDescent="0.25">
      <c r="A1659" s="16" t="s">
        <v>2087</v>
      </c>
      <c r="B1659" s="37">
        <v>4</v>
      </c>
      <c r="C1659" s="95" t="s">
        <v>1779</v>
      </c>
      <c r="D1659" t="s">
        <v>26</v>
      </c>
      <c r="E1659" s="95" t="s">
        <v>2392</v>
      </c>
      <c r="F1659" s="16">
        <v>28</v>
      </c>
      <c r="G1659" s="12">
        <v>1.5</v>
      </c>
      <c r="H1659" t="s">
        <v>2592</v>
      </c>
    </row>
    <row r="1660" spans="1:8" x14ac:dyDescent="0.25">
      <c r="A1660" s="16" t="s">
        <v>2087</v>
      </c>
      <c r="B1660" s="37">
        <v>7</v>
      </c>
      <c r="C1660" s="95" t="s">
        <v>1779</v>
      </c>
      <c r="D1660" t="s">
        <v>26</v>
      </c>
      <c r="E1660" s="95" t="s">
        <v>2390</v>
      </c>
      <c r="F1660" s="16">
        <v>7</v>
      </c>
      <c r="G1660" s="12">
        <v>0.64</v>
      </c>
      <c r="H1660" t="s">
        <v>2592</v>
      </c>
    </row>
    <row r="1661" spans="1:8" x14ac:dyDescent="0.25">
      <c r="A1661" s="16" t="s">
        <v>2087</v>
      </c>
      <c r="B1661" s="37">
        <v>8</v>
      </c>
      <c r="C1661" s="95" t="s">
        <v>1779</v>
      </c>
      <c r="D1661" t="s">
        <v>26</v>
      </c>
      <c r="E1661" s="95" t="s">
        <v>2390</v>
      </c>
      <c r="F1661" s="16">
        <v>7</v>
      </c>
      <c r="G1661" s="12">
        <v>0.56000000000000005</v>
      </c>
      <c r="H1661" t="s">
        <v>2592</v>
      </c>
    </row>
    <row r="1662" spans="1:8" x14ac:dyDescent="0.25">
      <c r="A1662" s="16" t="s">
        <v>2087</v>
      </c>
      <c r="B1662" s="37">
        <v>9</v>
      </c>
      <c r="C1662" s="95" t="s">
        <v>1779</v>
      </c>
      <c r="D1662" t="s">
        <v>26</v>
      </c>
      <c r="E1662" s="95" t="s">
        <v>2390</v>
      </c>
      <c r="F1662" s="16">
        <v>28</v>
      </c>
      <c r="G1662" s="12">
        <v>0.34</v>
      </c>
      <c r="H1662" t="s">
        <v>2592</v>
      </c>
    </row>
    <row r="1663" spans="1:8" x14ac:dyDescent="0.25">
      <c r="A1663" s="16" t="s">
        <v>2087</v>
      </c>
      <c r="B1663" s="37">
        <v>10</v>
      </c>
      <c r="C1663" s="95" t="s">
        <v>1779</v>
      </c>
      <c r="D1663" t="s">
        <v>26</v>
      </c>
      <c r="E1663" s="95" t="s">
        <v>2390</v>
      </c>
      <c r="F1663" s="16">
        <v>28</v>
      </c>
      <c r="G1663" s="12">
        <v>0.34</v>
      </c>
      <c r="H1663" t="s">
        <v>2592</v>
      </c>
    </row>
    <row r="1664" spans="1:8" x14ac:dyDescent="0.25">
      <c r="A1664" s="16" t="s">
        <v>2099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1.5</v>
      </c>
      <c r="H1664" t="s">
        <v>2593</v>
      </c>
    </row>
    <row r="1665" spans="1:8" x14ac:dyDescent="0.25">
      <c r="A1665" s="16" t="s">
        <v>2099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1.4</v>
      </c>
      <c r="H1665" t="s">
        <v>2593</v>
      </c>
    </row>
    <row r="1666" spans="1:8" x14ac:dyDescent="0.25">
      <c r="A1666" s="16" t="s">
        <v>2099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2593</v>
      </c>
    </row>
    <row r="1667" spans="1:8" x14ac:dyDescent="0.25">
      <c r="A1667" s="16" t="s">
        <v>2099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2593</v>
      </c>
    </row>
    <row r="1668" spans="1:8" x14ac:dyDescent="0.25">
      <c r="A1668" s="16" t="s">
        <v>2099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2593</v>
      </c>
    </row>
    <row r="1669" spans="1:8" x14ac:dyDescent="0.25">
      <c r="A1669" s="16" t="s">
        <v>2099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2593</v>
      </c>
    </row>
    <row r="1670" spans="1:8" x14ac:dyDescent="0.25">
      <c r="A1670" s="16" t="s">
        <v>2099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0.37</v>
      </c>
      <c r="H1670" t="s">
        <v>2593</v>
      </c>
    </row>
    <row r="1671" spans="1:8" x14ac:dyDescent="0.25">
      <c r="A1671" s="16" t="s">
        <v>2099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0.36</v>
      </c>
      <c r="H1671" t="s">
        <v>2593</v>
      </c>
    </row>
    <row r="1672" spans="1:8" x14ac:dyDescent="0.25">
      <c r="A1672" s="16" t="s">
        <v>2099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2593</v>
      </c>
    </row>
    <row r="1673" spans="1:8" x14ac:dyDescent="0.25">
      <c r="A1673" s="16" t="s">
        <v>2099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2593</v>
      </c>
    </row>
    <row r="1674" spans="1:8" x14ac:dyDescent="0.25">
      <c r="A1674" s="16" t="s">
        <v>2099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2593</v>
      </c>
    </row>
    <row r="1675" spans="1:8" x14ac:dyDescent="0.25">
      <c r="A1675" s="16" t="s">
        <v>2099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2593</v>
      </c>
    </row>
    <row r="1676" spans="1:8" x14ac:dyDescent="0.25">
      <c r="A1676" s="16" t="s">
        <v>2102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0.7</v>
      </c>
      <c r="H1676" t="s">
        <v>2587</v>
      </c>
    </row>
    <row r="1677" spans="1:8" x14ac:dyDescent="0.25">
      <c r="A1677" s="16" t="s">
        <v>2102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0.7</v>
      </c>
      <c r="H1677" t="s">
        <v>2587</v>
      </c>
    </row>
    <row r="1678" spans="1:8" x14ac:dyDescent="0.25">
      <c r="A1678" s="16" t="s">
        <v>2102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2587</v>
      </c>
    </row>
    <row r="1679" spans="1:8" x14ac:dyDescent="0.25">
      <c r="A1679" s="16" t="s">
        <v>2102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2587</v>
      </c>
    </row>
    <row r="1680" spans="1:8" x14ac:dyDescent="0.25">
      <c r="A1680" s="16" t="s">
        <v>2102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2587</v>
      </c>
    </row>
    <row r="1681" spans="1:8" x14ac:dyDescent="0.25">
      <c r="A1681" s="16" t="s">
        <v>2102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2587</v>
      </c>
    </row>
    <row r="1682" spans="1:8" x14ac:dyDescent="0.25">
      <c r="A1682" s="16" t="s">
        <v>2102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0.18</v>
      </c>
      <c r="H1682" t="s">
        <v>2587</v>
      </c>
    </row>
    <row r="1683" spans="1:8" x14ac:dyDescent="0.25">
      <c r="A1683" s="16" t="s">
        <v>2102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0.18</v>
      </c>
      <c r="H1683" t="s">
        <v>2587</v>
      </c>
    </row>
    <row r="1684" spans="1:8" x14ac:dyDescent="0.25">
      <c r="A1684" s="16" t="s">
        <v>2102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2587</v>
      </c>
    </row>
    <row r="1685" spans="1:8" x14ac:dyDescent="0.25">
      <c r="A1685" s="16" t="s">
        <v>2102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2587</v>
      </c>
    </row>
    <row r="1686" spans="1:8" x14ac:dyDescent="0.25">
      <c r="A1686" s="16" t="s">
        <v>2102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2587</v>
      </c>
    </row>
    <row r="1687" spans="1:8" x14ac:dyDescent="0.25">
      <c r="A1687" s="16" t="s">
        <v>2102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2587</v>
      </c>
    </row>
    <row r="1688" spans="1:8" x14ac:dyDescent="0.25">
      <c r="A1688" s="16" t="s">
        <v>2111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1.4</v>
      </c>
      <c r="H1688" t="s">
        <v>2585</v>
      </c>
    </row>
    <row r="1689" spans="1:8" x14ac:dyDescent="0.25">
      <c r="A1689" s="16" t="s">
        <v>2111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1.1000000000000001</v>
      </c>
      <c r="H1689" t="s">
        <v>2585</v>
      </c>
    </row>
    <row r="1690" spans="1:8" x14ac:dyDescent="0.25">
      <c r="A1690" s="16" t="s">
        <v>2111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2585</v>
      </c>
    </row>
    <row r="1691" spans="1:8" x14ac:dyDescent="0.25">
      <c r="A1691" s="16" t="s">
        <v>2111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2585</v>
      </c>
    </row>
    <row r="1692" spans="1:8" x14ac:dyDescent="0.25">
      <c r="A1692" s="16" t="s">
        <v>2111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2585</v>
      </c>
    </row>
    <row r="1693" spans="1:8" x14ac:dyDescent="0.25">
      <c r="A1693" s="16" t="s">
        <v>2111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2585</v>
      </c>
    </row>
    <row r="1694" spans="1:8" x14ac:dyDescent="0.25">
      <c r="A1694" s="16" t="s">
        <v>2111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0.36</v>
      </c>
      <c r="H1694" t="s">
        <v>2585</v>
      </c>
    </row>
    <row r="1695" spans="1:8" x14ac:dyDescent="0.25">
      <c r="A1695" s="16" t="s">
        <v>2111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0.27</v>
      </c>
      <c r="H1695" t="s">
        <v>2585</v>
      </c>
    </row>
    <row r="1696" spans="1:8" x14ac:dyDescent="0.25">
      <c r="A1696" s="16" t="s">
        <v>2111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2585</v>
      </c>
    </row>
    <row r="1697" spans="1:8" x14ac:dyDescent="0.25">
      <c r="A1697" s="16" t="s">
        <v>2111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2585</v>
      </c>
    </row>
    <row r="1698" spans="1:8" x14ac:dyDescent="0.25">
      <c r="A1698" s="16" t="s">
        <v>2111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2585</v>
      </c>
    </row>
    <row r="1699" spans="1:8" x14ac:dyDescent="0.25">
      <c r="A1699" s="16" t="s">
        <v>2111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2585</v>
      </c>
    </row>
    <row r="1700" spans="1:8" x14ac:dyDescent="0.25">
      <c r="A1700" s="16" t="s">
        <v>2124</v>
      </c>
      <c r="B1700" s="37">
        <v>1</v>
      </c>
      <c r="C1700" s="95" t="s">
        <v>1779</v>
      </c>
      <c r="D1700" t="s">
        <v>37</v>
      </c>
      <c r="E1700" s="95" t="s">
        <v>2392</v>
      </c>
      <c r="F1700" s="16">
        <v>7</v>
      </c>
      <c r="G1700" s="12">
        <v>2.8</v>
      </c>
      <c r="H1700" t="s">
        <v>2594</v>
      </c>
    </row>
    <row r="1701" spans="1:8" x14ac:dyDescent="0.25">
      <c r="A1701" s="16" t="s">
        <v>2124</v>
      </c>
      <c r="B1701" s="37">
        <v>2</v>
      </c>
      <c r="C1701" s="95" t="s">
        <v>1779</v>
      </c>
      <c r="D1701" t="s">
        <v>37</v>
      </c>
      <c r="E1701" s="95" t="s">
        <v>2392</v>
      </c>
      <c r="F1701" s="16">
        <v>7</v>
      </c>
      <c r="G1701" s="12">
        <v>2.9</v>
      </c>
      <c r="H1701" t="s">
        <v>2594</v>
      </c>
    </row>
    <row r="1702" spans="1:8" x14ac:dyDescent="0.25">
      <c r="A1702" s="16" t="s">
        <v>2124</v>
      </c>
      <c r="B1702" s="37">
        <v>3</v>
      </c>
      <c r="C1702" s="95" t="s">
        <v>1779</v>
      </c>
      <c r="D1702" t="s">
        <v>37</v>
      </c>
      <c r="E1702" s="95" t="s">
        <v>2392</v>
      </c>
      <c r="F1702" s="16">
        <v>28</v>
      </c>
      <c r="G1702" s="12"/>
      <c r="H1702" t="s">
        <v>2594</v>
      </c>
    </row>
    <row r="1703" spans="1:8" x14ac:dyDescent="0.25">
      <c r="A1703" s="16" t="s">
        <v>2124</v>
      </c>
      <c r="B1703" s="37">
        <v>4</v>
      </c>
      <c r="C1703" s="95" t="s">
        <v>1779</v>
      </c>
      <c r="D1703" t="s">
        <v>37</v>
      </c>
      <c r="E1703" s="95" t="s">
        <v>2392</v>
      </c>
      <c r="F1703" s="16">
        <v>28</v>
      </c>
      <c r="G1703" s="12"/>
      <c r="H1703" t="s">
        <v>2594</v>
      </c>
    </row>
    <row r="1704" spans="1:8" x14ac:dyDescent="0.25">
      <c r="A1704" s="16" t="s">
        <v>2124</v>
      </c>
      <c r="B1704" s="37">
        <v>5</v>
      </c>
      <c r="C1704" s="95" t="s">
        <v>1779</v>
      </c>
      <c r="D1704" t="s">
        <v>37</v>
      </c>
      <c r="E1704" s="95" t="s">
        <v>2392</v>
      </c>
      <c r="F1704" s="16">
        <v>42</v>
      </c>
      <c r="G1704" s="12"/>
      <c r="H1704" t="s">
        <v>2594</v>
      </c>
    </row>
    <row r="1705" spans="1:8" x14ac:dyDescent="0.25">
      <c r="A1705" s="16" t="s">
        <v>2124</v>
      </c>
      <c r="B1705" s="37">
        <v>6</v>
      </c>
      <c r="C1705" s="95" t="s">
        <v>1779</v>
      </c>
      <c r="D1705" t="s">
        <v>37</v>
      </c>
      <c r="E1705" s="95" t="s">
        <v>2392</v>
      </c>
      <c r="F1705" s="16">
        <v>42</v>
      </c>
      <c r="G1705" s="12"/>
      <c r="H1705" t="s">
        <v>2594</v>
      </c>
    </row>
    <row r="1706" spans="1:8" x14ac:dyDescent="0.25">
      <c r="A1706" s="16" t="s">
        <v>2124</v>
      </c>
      <c r="B1706" s="37">
        <v>7</v>
      </c>
      <c r="C1706" s="95" t="s">
        <v>1779</v>
      </c>
      <c r="D1706" t="s">
        <v>37</v>
      </c>
      <c r="E1706" s="95" t="s">
        <v>2390</v>
      </c>
      <c r="F1706" s="16">
        <v>7</v>
      </c>
      <c r="G1706" s="12">
        <v>0.67</v>
      </c>
      <c r="H1706" t="s">
        <v>2594</v>
      </c>
    </row>
    <row r="1707" spans="1:8" x14ac:dyDescent="0.25">
      <c r="A1707" s="16" t="s">
        <v>2124</v>
      </c>
      <c r="B1707" s="37">
        <v>8</v>
      </c>
      <c r="C1707" s="95" t="s">
        <v>1779</v>
      </c>
      <c r="D1707" t="s">
        <v>37</v>
      </c>
      <c r="E1707" s="95" t="s">
        <v>2390</v>
      </c>
      <c r="F1707" s="16">
        <v>7</v>
      </c>
      <c r="G1707" s="12">
        <v>0.77</v>
      </c>
      <c r="H1707" t="s">
        <v>2594</v>
      </c>
    </row>
    <row r="1708" spans="1:8" x14ac:dyDescent="0.25">
      <c r="A1708" s="16" t="s">
        <v>2124</v>
      </c>
      <c r="B1708" s="37">
        <v>9</v>
      </c>
      <c r="C1708" s="95" t="s">
        <v>1779</v>
      </c>
      <c r="D1708" t="s">
        <v>37</v>
      </c>
      <c r="E1708" s="95" t="s">
        <v>2390</v>
      </c>
      <c r="F1708" s="16">
        <v>28</v>
      </c>
      <c r="G1708" s="12"/>
      <c r="H1708" t="s">
        <v>2594</v>
      </c>
    </row>
    <row r="1709" spans="1:8" x14ac:dyDescent="0.25">
      <c r="A1709" s="16" t="s">
        <v>2124</v>
      </c>
      <c r="B1709" s="37">
        <v>10</v>
      </c>
      <c r="C1709" s="95" t="s">
        <v>1779</v>
      </c>
      <c r="D1709" t="s">
        <v>37</v>
      </c>
      <c r="E1709" s="95" t="s">
        <v>2390</v>
      </c>
      <c r="F1709" s="16">
        <v>28</v>
      </c>
      <c r="G1709" s="12"/>
      <c r="H1709" t="s">
        <v>2594</v>
      </c>
    </row>
    <row r="1710" spans="1:8" x14ac:dyDescent="0.25">
      <c r="A1710" s="16" t="s">
        <v>2124</v>
      </c>
      <c r="B1710" s="37">
        <v>11</v>
      </c>
      <c r="C1710" s="95" t="s">
        <v>1779</v>
      </c>
      <c r="D1710" t="s">
        <v>37</v>
      </c>
      <c r="E1710" s="95" t="s">
        <v>2390</v>
      </c>
      <c r="F1710" s="16">
        <v>42</v>
      </c>
      <c r="G1710" s="12"/>
      <c r="H1710" t="s">
        <v>2594</v>
      </c>
    </row>
    <row r="1711" spans="1:8" x14ac:dyDescent="0.25">
      <c r="A1711" s="16" t="s">
        <v>2124</v>
      </c>
      <c r="B1711" s="37">
        <v>12</v>
      </c>
      <c r="C1711" s="95" t="s">
        <v>1779</v>
      </c>
      <c r="D1711" t="s">
        <v>37</v>
      </c>
      <c r="E1711" s="95" t="s">
        <v>2390</v>
      </c>
      <c r="F1711" s="16">
        <v>42</v>
      </c>
      <c r="G1711" s="12"/>
      <c r="H1711" t="s">
        <v>2594</v>
      </c>
    </row>
    <row r="1712" spans="1:8" x14ac:dyDescent="0.25">
      <c r="A1712" s="16" t="s">
        <v>2129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3.3</v>
      </c>
      <c r="H1712" t="s">
        <v>2595</v>
      </c>
    </row>
    <row r="1713" spans="1:8" x14ac:dyDescent="0.25">
      <c r="A1713" s="16" t="s">
        <v>2129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4.3</v>
      </c>
      <c r="H1713" t="s">
        <v>2595</v>
      </c>
    </row>
    <row r="1714" spans="1:8" x14ac:dyDescent="0.25">
      <c r="A1714" s="16" t="s">
        <v>2129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2595</v>
      </c>
    </row>
    <row r="1715" spans="1:8" x14ac:dyDescent="0.25">
      <c r="A1715" s="16" t="s">
        <v>2129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2595</v>
      </c>
    </row>
    <row r="1716" spans="1:8" x14ac:dyDescent="0.25">
      <c r="A1716" s="16" t="s">
        <v>2129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2595</v>
      </c>
    </row>
    <row r="1717" spans="1:8" x14ac:dyDescent="0.25">
      <c r="A1717" s="16" t="s">
        <v>2129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2595</v>
      </c>
    </row>
    <row r="1718" spans="1:8" x14ac:dyDescent="0.25">
      <c r="A1718" s="16" t="s">
        <v>2129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0.5</v>
      </c>
      <c r="H1718" t="s">
        <v>2595</v>
      </c>
    </row>
    <row r="1719" spans="1:8" x14ac:dyDescent="0.25">
      <c r="A1719" s="16" t="s">
        <v>2129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0.5</v>
      </c>
      <c r="H1719" t="s">
        <v>2595</v>
      </c>
    </row>
    <row r="1720" spans="1:8" x14ac:dyDescent="0.25">
      <c r="A1720" s="16" t="s">
        <v>2129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2595</v>
      </c>
    </row>
    <row r="1721" spans="1:8" x14ac:dyDescent="0.25">
      <c r="A1721" s="16" t="s">
        <v>2129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2595</v>
      </c>
    </row>
    <row r="1722" spans="1:8" x14ac:dyDescent="0.25">
      <c r="A1722" s="16" t="s">
        <v>2129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2595</v>
      </c>
    </row>
    <row r="1723" spans="1:8" x14ac:dyDescent="0.25">
      <c r="A1723" s="16" t="s">
        <v>2129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2595</v>
      </c>
    </row>
    <row r="1724" spans="1:8" x14ac:dyDescent="0.25">
      <c r="A1724" s="16" t="s">
        <v>2130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2.4</v>
      </c>
      <c r="H1724" t="s">
        <v>2596</v>
      </c>
    </row>
    <row r="1725" spans="1:8" x14ac:dyDescent="0.25">
      <c r="A1725" s="16" t="s">
        <v>2130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2.7</v>
      </c>
      <c r="H1725" t="s">
        <v>2596</v>
      </c>
    </row>
    <row r="1726" spans="1:8" x14ac:dyDescent="0.25">
      <c r="A1726" s="16" t="s">
        <v>2130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2596</v>
      </c>
    </row>
    <row r="1727" spans="1:8" x14ac:dyDescent="0.25">
      <c r="A1727" s="16" t="s">
        <v>2130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2596</v>
      </c>
    </row>
    <row r="1728" spans="1:8" x14ac:dyDescent="0.25">
      <c r="A1728" s="16" t="s">
        <v>2130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2596</v>
      </c>
    </row>
    <row r="1729" spans="1:8" x14ac:dyDescent="0.25">
      <c r="A1729" s="16" t="s">
        <v>2130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2596</v>
      </c>
    </row>
    <row r="1730" spans="1:8" x14ac:dyDescent="0.25">
      <c r="A1730" s="16" t="s">
        <v>2130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/>
      <c r="H1730" t="s">
        <v>2596</v>
      </c>
    </row>
    <row r="1731" spans="1:8" x14ac:dyDescent="0.25">
      <c r="A1731" s="16" t="s">
        <v>2130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0.34</v>
      </c>
      <c r="H1731" t="s">
        <v>2596</v>
      </c>
    </row>
    <row r="1732" spans="1:8" x14ac:dyDescent="0.25">
      <c r="A1732" s="16" t="s">
        <v>2130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>
        <v>0.44</v>
      </c>
      <c r="H1732" t="s">
        <v>2596</v>
      </c>
    </row>
    <row r="1733" spans="1:8" x14ac:dyDescent="0.25">
      <c r="A1733" s="16" t="s">
        <v>2130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2596</v>
      </c>
    </row>
    <row r="1734" spans="1:8" x14ac:dyDescent="0.25">
      <c r="A1734" s="16" t="s">
        <v>2130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2596</v>
      </c>
    </row>
    <row r="1735" spans="1:8" x14ac:dyDescent="0.25">
      <c r="A1735" s="16" t="s">
        <v>2130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2596</v>
      </c>
    </row>
    <row r="1736" spans="1:8" x14ac:dyDescent="0.25">
      <c r="A1736" s="16" t="s">
        <v>2132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3</v>
      </c>
      <c r="H1736" t="s">
        <v>2597</v>
      </c>
    </row>
    <row r="1737" spans="1:8" x14ac:dyDescent="0.25">
      <c r="A1737" s="16" t="s">
        <v>2132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3.8</v>
      </c>
      <c r="H1737" t="s">
        <v>2597</v>
      </c>
    </row>
    <row r="1738" spans="1:8" x14ac:dyDescent="0.25">
      <c r="A1738" s="16" t="s">
        <v>2132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2597</v>
      </c>
    </row>
    <row r="1739" spans="1:8" x14ac:dyDescent="0.25">
      <c r="A1739" s="16" t="s">
        <v>2132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2597</v>
      </c>
    </row>
    <row r="1740" spans="1:8" x14ac:dyDescent="0.25">
      <c r="A1740" s="16" t="s">
        <v>2132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2597</v>
      </c>
    </row>
    <row r="1741" spans="1:8" x14ac:dyDescent="0.25">
      <c r="A1741" s="16" t="s">
        <v>2132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2597</v>
      </c>
    </row>
    <row r="1742" spans="1:8" x14ac:dyDescent="0.25">
      <c r="A1742" s="16" t="s">
        <v>2132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>
        <v>0.66</v>
      </c>
      <c r="H1742" t="s">
        <v>2597</v>
      </c>
    </row>
    <row r="1743" spans="1:8" x14ac:dyDescent="0.25">
      <c r="A1743" s="16" t="s">
        <v>2132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0.49</v>
      </c>
      <c r="H1743" t="s">
        <v>2597</v>
      </c>
    </row>
    <row r="1744" spans="1:8" x14ac:dyDescent="0.25">
      <c r="A1744" s="16" t="s">
        <v>2132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/>
      <c r="H1744" t="s">
        <v>2597</v>
      </c>
    </row>
    <row r="1745" spans="1:8" x14ac:dyDescent="0.25">
      <c r="A1745" s="16" t="s">
        <v>2132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2597</v>
      </c>
    </row>
    <row r="1746" spans="1:8" x14ac:dyDescent="0.25">
      <c r="A1746" s="16" t="s">
        <v>2132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2597</v>
      </c>
    </row>
    <row r="1747" spans="1:8" x14ac:dyDescent="0.25">
      <c r="A1747" s="16" t="s">
        <v>2132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2597</v>
      </c>
    </row>
    <row r="1748" spans="1:8" x14ac:dyDescent="0.25">
      <c r="A1748" s="16" t="s">
        <v>2133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3.6</v>
      </c>
      <c r="H1748" t="s">
        <v>2598</v>
      </c>
    </row>
    <row r="1749" spans="1:8" x14ac:dyDescent="0.25">
      <c r="A1749" s="16" t="s">
        <v>2133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3.4</v>
      </c>
      <c r="H1749" t="s">
        <v>2598</v>
      </c>
    </row>
    <row r="1750" spans="1:8" x14ac:dyDescent="0.25">
      <c r="A1750" s="16" t="s">
        <v>2133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2598</v>
      </c>
    </row>
    <row r="1751" spans="1:8" x14ac:dyDescent="0.25">
      <c r="A1751" s="16" t="s">
        <v>2133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2598</v>
      </c>
    </row>
    <row r="1752" spans="1:8" x14ac:dyDescent="0.25">
      <c r="A1752" s="16" t="s">
        <v>2133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2598</v>
      </c>
    </row>
    <row r="1753" spans="1:8" x14ac:dyDescent="0.25">
      <c r="A1753" s="16" t="s">
        <v>2133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2598</v>
      </c>
    </row>
    <row r="1754" spans="1:8" x14ac:dyDescent="0.25">
      <c r="A1754" s="16" t="s">
        <v>2133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0.39</v>
      </c>
      <c r="H1754" t="s">
        <v>2598</v>
      </c>
    </row>
    <row r="1755" spans="1:8" x14ac:dyDescent="0.25">
      <c r="A1755" s="16" t="s">
        <v>2133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0.56999999999999995</v>
      </c>
      <c r="H1755" t="s">
        <v>2598</v>
      </c>
    </row>
    <row r="1756" spans="1:8" x14ac:dyDescent="0.25">
      <c r="A1756" s="16" t="s">
        <v>2133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2598</v>
      </c>
    </row>
    <row r="1757" spans="1:8" x14ac:dyDescent="0.25">
      <c r="A1757" s="16" t="s">
        <v>2133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2598</v>
      </c>
    </row>
    <row r="1758" spans="1:8" x14ac:dyDescent="0.25">
      <c r="A1758" s="16" t="s">
        <v>2133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2598</v>
      </c>
    </row>
    <row r="1759" spans="1:8" x14ac:dyDescent="0.25">
      <c r="A1759" s="16" t="s">
        <v>2133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2598</v>
      </c>
    </row>
    <row r="1760" spans="1:8" x14ac:dyDescent="0.25">
      <c r="A1760" s="16" t="s">
        <v>2154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5.2</v>
      </c>
      <c r="H1760" t="s">
        <v>2599</v>
      </c>
    </row>
    <row r="1761" spans="1:8" x14ac:dyDescent="0.25">
      <c r="A1761" s="16" t="s">
        <v>2154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2599</v>
      </c>
    </row>
    <row r="1762" spans="1:8" x14ac:dyDescent="0.25">
      <c r="A1762" s="16" t="s">
        <v>2154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2599</v>
      </c>
    </row>
    <row r="1763" spans="1:8" x14ac:dyDescent="0.25">
      <c r="A1763" s="16" t="s">
        <v>2154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2599</v>
      </c>
    </row>
    <row r="1764" spans="1:8" x14ac:dyDescent="0.25">
      <c r="A1764" s="16" t="s">
        <v>2154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2599</v>
      </c>
    </row>
    <row r="1765" spans="1:8" x14ac:dyDescent="0.25">
      <c r="A1765" s="16" t="s">
        <v>2154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2599</v>
      </c>
    </row>
    <row r="1766" spans="1:8" x14ac:dyDescent="0.25">
      <c r="A1766" s="16" t="s">
        <v>2154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0.48</v>
      </c>
      <c r="H1766" t="s">
        <v>2599</v>
      </c>
    </row>
    <row r="1767" spans="1:8" x14ac:dyDescent="0.25">
      <c r="A1767" s="16" t="s">
        <v>2154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0.57999999999999996</v>
      </c>
      <c r="H1767" t="s">
        <v>2599</v>
      </c>
    </row>
    <row r="1768" spans="1:8" x14ac:dyDescent="0.25">
      <c r="A1768" s="16" t="s">
        <v>2154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2599</v>
      </c>
    </row>
    <row r="1769" spans="1:8" x14ac:dyDescent="0.25">
      <c r="A1769" s="16" t="s">
        <v>2154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2599</v>
      </c>
    </row>
    <row r="1770" spans="1:8" x14ac:dyDescent="0.25">
      <c r="A1770" s="16" t="s">
        <v>2154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2599</v>
      </c>
    </row>
    <row r="1771" spans="1:8" x14ac:dyDescent="0.25">
      <c r="A1771" s="16" t="s">
        <v>2154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2599</v>
      </c>
    </row>
    <row r="1772" spans="1:8" x14ac:dyDescent="0.25">
      <c r="A1772" s="16" t="s">
        <v>2155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3.3</v>
      </c>
      <c r="H1772" t="s">
        <v>2600</v>
      </c>
    </row>
    <row r="1773" spans="1:8" x14ac:dyDescent="0.25">
      <c r="A1773" s="16" t="s">
        <v>2155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2.7</v>
      </c>
      <c r="H1773" t="s">
        <v>2600</v>
      </c>
    </row>
    <row r="1774" spans="1:8" x14ac:dyDescent="0.25">
      <c r="A1774" s="16" t="s">
        <v>2155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2600</v>
      </c>
    </row>
    <row r="1775" spans="1:8" x14ac:dyDescent="0.25">
      <c r="A1775" s="16" t="s">
        <v>2155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2600</v>
      </c>
    </row>
    <row r="1776" spans="1:8" x14ac:dyDescent="0.25">
      <c r="A1776" s="16" t="s">
        <v>2155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2600</v>
      </c>
    </row>
    <row r="1777" spans="1:8" x14ac:dyDescent="0.25">
      <c r="A1777" s="16" t="s">
        <v>2155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2600</v>
      </c>
    </row>
    <row r="1778" spans="1:8" x14ac:dyDescent="0.25">
      <c r="A1778" s="16" t="s">
        <v>2155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0.43</v>
      </c>
      <c r="H1778" t="s">
        <v>2600</v>
      </c>
    </row>
    <row r="1779" spans="1:8" x14ac:dyDescent="0.25">
      <c r="A1779" s="16" t="s">
        <v>2155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0.47</v>
      </c>
      <c r="H1779" t="s">
        <v>2600</v>
      </c>
    </row>
    <row r="1780" spans="1:8" x14ac:dyDescent="0.25">
      <c r="A1780" s="16" t="s">
        <v>2155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2600</v>
      </c>
    </row>
    <row r="1781" spans="1:8" x14ac:dyDescent="0.25">
      <c r="A1781" s="16" t="s">
        <v>2155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2600</v>
      </c>
    </row>
    <row r="1782" spans="1:8" x14ac:dyDescent="0.25">
      <c r="A1782" s="16" t="s">
        <v>2155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2600</v>
      </c>
    </row>
    <row r="1783" spans="1:8" x14ac:dyDescent="0.25">
      <c r="A1783" s="16" t="s">
        <v>2155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2600</v>
      </c>
    </row>
    <row r="1784" spans="1:8" x14ac:dyDescent="0.25">
      <c r="A1784" s="16" t="s">
        <v>2168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3.2</v>
      </c>
      <c r="H1784" t="s">
        <v>2600</v>
      </c>
    </row>
    <row r="1785" spans="1:8" x14ac:dyDescent="0.25">
      <c r="A1785" s="16" t="s">
        <v>2168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3.1</v>
      </c>
      <c r="H1785" t="s">
        <v>2600</v>
      </c>
    </row>
    <row r="1786" spans="1:8" x14ac:dyDescent="0.25">
      <c r="A1786" s="16" t="s">
        <v>2168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2168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2168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2168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2168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0.69</v>
      </c>
      <c r="H1790" t="s">
        <v>2600</v>
      </c>
    </row>
    <row r="1791" spans="1:8" x14ac:dyDescent="0.25">
      <c r="A1791" s="16" t="s">
        <v>2168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0.87</v>
      </c>
      <c r="H1791" t="s">
        <v>2600</v>
      </c>
    </row>
    <row r="1792" spans="1:8" x14ac:dyDescent="0.25">
      <c r="A1792" s="16" t="s">
        <v>2168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2168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2168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2168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2170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3.5</v>
      </c>
      <c r="H1796" t="s">
        <v>2601</v>
      </c>
    </row>
    <row r="1797" spans="1:8" x14ac:dyDescent="0.25">
      <c r="A1797" s="16" t="s">
        <v>2170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3.2</v>
      </c>
      <c r="H1797" t="s">
        <v>2601</v>
      </c>
    </row>
    <row r="1798" spans="1:8" x14ac:dyDescent="0.25">
      <c r="A1798" s="16" t="s">
        <v>2170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2601</v>
      </c>
    </row>
    <row r="1799" spans="1:8" x14ac:dyDescent="0.25">
      <c r="A1799" s="16" t="s">
        <v>2170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2601</v>
      </c>
    </row>
    <row r="1800" spans="1:8" x14ac:dyDescent="0.25">
      <c r="A1800" s="16" t="s">
        <v>2170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2601</v>
      </c>
    </row>
    <row r="1801" spans="1:8" x14ac:dyDescent="0.25">
      <c r="A1801" s="16" t="s">
        <v>2170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2601</v>
      </c>
    </row>
    <row r="1802" spans="1:8" x14ac:dyDescent="0.25">
      <c r="A1802" s="16" t="s">
        <v>2170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0.71</v>
      </c>
      <c r="H1802" t="s">
        <v>2601</v>
      </c>
    </row>
    <row r="1803" spans="1:8" x14ac:dyDescent="0.25">
      <c r="A1803" s="16" t="s">
        <v>2170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0.74</v>
      </c>
      <c r="H1803" t="s">
        <v>2601</v>
      </c>
    </row>
    <row r="1804" spans="1:8" x14ac:dyDescent="0.25">
      <c r="A1804" s="16" t="s">
        <v>2170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2601</v>
      </c>
    </row>
    <row r="1805" spans="1:8" x14ac:dyDescent="0.25">
      <c r="A1805" s="16" t="s">
        <v>2170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2601</v>
      </c>
    </row>
    <row r="1806" spans="1:8" x14ac:dyDescent="0.25">
      <c r="A1806" s="16" t="s">
        <v>2170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2601</v>
      </c>
    </row>
    <row r="1807" spans="1:8" x14ac:dyDescent="0.25">
      <c r="A1807" s="16" t="s">
        <v>2170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2601</v>
      </c>
    </row>
    <row r="1808" spans="1:8" x14ac:dyDescent="0.25">
      <c r="A1808" s="16" t="s">
        <v>2193</v>
      </c>
      <c r="B1808" s="37">
        <v>1</v>
      </c>
      <c r="C1808" s="95" t="s">
        <v>1755</v>
      </c>
      <c r="D1808" t="s">
        <v>26</v>
      </c>
      <c r="E1808" s="95" t="s">
        <v>2392</v>
      </c>
      <c r="F1808" s="16">
        <v>7</v>
      </c>
      <c r="G1808" s="12">
        <v>1.3</v>
      </c>
      <c r="H1808" t="s">
        <v>2602</v>
      </c>
    </row>
    <row r="1809" spans="1:8" x14ac:dyDescent="0.25">
      <c r="A1809" s="16" t="s">
        <v>2193</v>
      </c>
      <c r="B1809" s="37">
        <v>2</v>
      </c>
      <c r="C1809" s="95" t="s">
        <v>1755</v>
      </c>
      <c r="D1809" t="s">
        <v>26</v>
      </c>
      <c r="E1809" s="95" t="s">
        <v>2392</v>
      </c>
      <c r="F1809" s="16">
        <v>7</v>
      </c>
      <c r="G1809" s="12">
        <v>1.4</v>
      </c>
      <c r="H1809" t="s">
        <v>2602</v>
      </c>
    </row>
    <row r="1810" spans="1:8" x14ac:dyDescent="0.25">
      <c r="A1810" s="16" t="s">
        <v>2193</v>
      </c>
      <c r="B1810" s="37">
        <v>3</v>
      </c>
      <c r="C1810" s="95" t="s">
        <v>1755</v>
      </c>
      <c r="D1810" t="s">
        <v>26</v>
      </c>
      <c r="E1810" s="95" t="s">
        <v>2392</v>
      </c>
      <c r="F1810" s="16">
        <v>28</v>
      </c>
      <c r="G1810" s="12"/>
      <c r="H1810" t="s">
        <v>2602</v>
      </c>
    </row>
    <row r="1811" spans="1:8" x14ac:dyDescent="0.25">
      <c r="A1811" s="16" t="s">
        <v>2193</v>
      </c>
      <c r="B1811" s="37">
        <v>4</v>
      </c>
      <c r="C1811" s="95" t="s">
        <v>1755</v>
      </c>
      <c r="D1811" t="s">
        <v>26</v>
      </c>
      <c r="E1811" s="95" t="s">
        <v>2392</v>
      </c>
      <c r="F1811" s="16">
        <v>28</v>
      </c>
      <c r="G1811" s="12"/>
      <c r="H1811" t="s">
        <v>2602</v>
      </c>
    </row>
    <row r="1812" spans="1:8" x14ac:dyDescent="0.25">
      <c r="A1812" s="16" t="s">
        <v>2193</v>
      </c>
      <c r="B1812" s="37">
        <v>5</v>
      </c>
      <c r="C1812" s="95" t="s">
        <v>1755</v>
      </c>
      <c r="D1812" t="s">
        <v>26</v>
      </c>
      <c r="E1812" s="95" t="s">
        <v>2392</v>
      </c>
      <c r="F1812" s="16">
        <v>42</v>
      </c>
      <c r="G1812" s="12"/>
      <c r="H1812" t="s">
        <v>2602</v>
      </c>
    </row>
    <row r="1813" spans="1:8" x14ac:dyDescent="0.25">
      <c r="A1813" s="16" t="s">
        <v>2193</v>
      </c>
      <c r="B1813" s="37">
        <v>6</v>
      </c>
      <c r="C1813" s="95" t="s">
        <v>1755</v>
      </c>
      <c r="D1813" t="s">
        <v>26</v>
      </c>
      <c r="E1813" s="95" t="s">
        <v>2392</v>
      </c>
      <c r="F1813" s="16">
        <v>42</v>
      </c>
      <c r="G1813" s="12"/>
      <c r="H1813" t="s">
        <v>2602</v>
      </c>
    </row>
    <row r="1814" spans="1:8" x14ac:dyDescent="0.25">
      <c r="A1814" s="16" t="s">
        <v>2193</v>
      </c>
      <c r="B1814" s="37">
        <v>7</v>
      </c>
      <c r="C1814" s="95" t="s">
        <v>1755</v>
      </c>
      <c r="D1814" t="s">
        <v>26</v>
      </c>
      <c r="E1814" s="95" t="s">
        <v>2390</v>
      </c>
      <c r="F1814" s="16">
        <v>7</v>
      </c>
      <c r="G1814" s="12">
        <v>0.26</v>
      </c>
      <c r="H1814" t="s">
        <v>2602</v>
      </c>
    </row>
    <row r="1815" spans="1:8" x14ac:dyDescent="0.25">
      <c r="A1815" s="16" t="s">
        <v>2193</v>
      </c>
      <c r="B1815" s="37">
        <v>8</v>
      </c>
      <c r="C1815" s="95" t="s">
        <v>1755</v>
      </c>
      <c r="D1815" t="s">
        <v>26</v>
      </c>
      <c r="E1815" s="95" t="s">
        <v>2390</v>
      </c>
      <c r="F1815" s="16">
        <v>7</v>
      </c>
      <c r="G1815" s="12">
        <v>0.18</v>
      </c>
      <c r="H1815" t="s">
        <v>2602</v>
      </c>
    </row>
    <row r="1816" spans="1:8" x14ac:dyDescent="0.25">
      <c r="A1816" s="16" t="s">
        <v>2193</v>
      </c>
      <c r="B1816" s="37">
        <v>9</v>
      </c>
      <c r="C1816" s="95" t="s">
        <v>1755</v>
      </c>
      <c r="D1816" t="s">
        <v>26</v>
      </c>
      <c r="E1816" s="95" t="s">
        <v>2390</v>
      </c>
      <c r="F1816" s="16">
        <v>28</v>
      </c>
      <c r="G1816" s="12"/>
      <c r="H1816" t="s">
        <v>2602</v>
      </c>
    </row>
    <row r="1817" spans="1:8" x14ac:dyDescent="0.25">
      <c r="A1817" s="16" t="s">
        <v>2193</v>
      </c>
      <c r="B1817" s="37">
        <v>10</v>
      </c>
      <c r="C1817" s="95" t="s">
        <v>1755</v>
      </c>
      <c r="D1817" t="s">
        <v>26</v>
      </c>
      <c r="E1817" s="95" t="s">
        <v>2390</v>
      </c>
      <c r="F1817" s="16">
        <v>28</v>
      </c>
      <c r="G1817" s="12"/>
      <c r="H1817" t="s">
        <v>2602</v>
      </c>
    </row>
    <row r="1818" spans="1:8" x14ac:dyDescent="0.25">
      <c r="A1818" s="16" t="s">
        <v>2193</v>
      </c>
      <c r="B1818" s="37">
        <v>11</v>
      </c>
      <c r="C1818" s="95" t="s">
        <v>1755</v>
      </c>
      <c r="D1818" t="s">
        <v>26</v>
      </c>
      <c r="E1818" s="95" t="s">
        <v>2390</v>
      </c>
      <c r="F1818" s="16">
        <v>42</v>
      </c>
      <c r="G1818" s="12"/>
      <c r="H1818" t="s">
        <v>2602</v>
      </c>
    </row>
    <row r="1819" spans="1:8" x14ac:dyDescent="0.25">
      <c r="A1819" s="16" t="s">
        <v>2193</v>
      </c>
      <c r="B1819" s="37">
        <v>12</v>
      </c>
      <c r="C1819" s="95" t="s">
        <v>1755</v>
      </c>
      <c r="D1819" t="s">
        <v>26</v>
      </c>
      <c r="E1819" s="95" t="s">
        <v>2390</v>
      </c>
      <c r="F1819" s="16">
        <v>42</v>
      </c>
      <c r="G1819" s="12"/>
      <c r="H1819" t="s">
        <v>2602</v>
      </c>
    </row>
    <row r="1820" spans="1:8" x14ac:dyDescent="0.25">
      <c r="A1820" s="16" t="s">
        <v>2198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1.7</v>
      </c>
      <c r="H1820" t="s">
        <v>2603</v>
      </c>
    </row>
    <row r="1821" spans="1:8" x14ac:dyDescent="0.25">
      <c r="A1821" s="16" t="s">
        <v>2198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1.6</v>
      </c>
      <c r="H1821" t="s">
        <v>2603</v>
      </c>
    </row>
    <row r="1822" spans="1:8" x14ac:dyDescent="0.25">
      <c r="A1822" s="16" t="s">
        <v>2198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2603</v>
      </c>
    </row>
    <row r="1823" spans="1:8" x14ac:dyDescent="0.25">
      <c r="A1823" s="16" t="s">
        <v>2198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2603</v>
      </c>
    </row>
    <row r="1824" spans="1:8" x14ac:dyDescent="0.25">
      <c r="A1824" s="16" t="s">
        <v>2198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2603</v>
      </c>
    </row>
    <row r="1825" spans="1:8" x14ac:dyDescent="0.25">
      <c r="A1825" s="16" t="s">
        <v>2198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2603</v>
      </c>
    </row>
    <row r="1826" spans="1:8" x14ac:dyDescent="0.25">
      <c r="A1826" s="16" t="s">
        <v>2198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0.28000000000000003</v>
      </c>
      <c r="H1826" t="s">
        <v>2603</v>
      </c>
    </row>
    <row r="1827" spans="1:8" x14ac:dyDescent="0.25">
      <c r="A1827" s="16" t="s">
        <v>2198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0.28000000000000003</v>
      </c>
      <c r="H1827" t="s">
        <v>2603</v>
      </c>
    </row>
    <row r="1828" spans="1:8" x14ac:dyDescent="0.25">
      <c r="A1828" s="16" t="s">
        <v>2198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2603</v>
      </c>
    </row>
    <row r="1829" spans="1:8" x14ac:dyDescent="0.25">
      <c r="A1829" s="16" t="s">
        <v>2198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2603</v>
      </c>
    </row>
    <row r="1830" spans="1:8" x14ac:dyDescent="0.25">
      <c r="A1830" s="16" t="s">
        <v>2198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2603</v>
      </c>
    </row>
    <row r="1831" spans="1:8" x14ac:dyDescent="0.25">
      <c r="A1831" s="16" t="s">
        <v>2198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2603</v>
      </c>
    </row>
    <row r="1832" spans="1:8" x14ac:dyDescent="0.25">
      <c r="A1832" s="16" t="s">
        <v>2207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2604</v>
      </c>
    </row>
    <row r="1833" spans="1:8" x14ac:dyDescent="0.25">
      <c r="A1833" s="16" t="s">
        <v>2207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2</v>
      </c>
      <c r="H1833" t="s">
        <v>2604</v>
      </c>
    </row>
    <row r="1834" spans="1:8" x14ac:dyDescent="0.25">
      <c r="A1834" s="16" t="s">
        <v>2207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2604</v>
      </c>
    </row>
    <row r="1835" spans="1:8" x14ac:dyDescent="0.25">
      <c r="A1835" s="16" t="s">
        <v>2207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2604</v>
      </c>
    </row>
    <row r="1836" spans="1:8" x14ac:dyDescent="0.25">
      <c r="A1836" s="16" t="s">
        <v>2207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2604</v>
      </c>
    </row>
    <row r="1837" spans="1:8" x14ac:dyDescent="0.25">
      <c r="A1837" s="16" t="s">
        <v>2207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2604</v>
      </c>
    </row>
    <row r="1838" spans="1:8" x14ac:dyDescent="0.25">
      <c r="A1838" s="16" t="s">
        <v>2207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0.61</v>
      </c>
      <c r="H1838" t="s">
        <v>2604</v>
      </c>
    </row>
    <row r="1839" spans="1:8" x14ac:dyDescent="0.25">
      <c r="A1839" s="16" t="s">
        <v>2207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0.36</v>
      </c>
      <c r="H1839" t="s">
        <v>2604</v>
      </c>
    </row>
    <row r="1840" spans="1:8" x14ac:dyDescent="0.25">
      <c r="A1840" s="16" t="s">
        <v>2207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2604</v>
      </c>
    </row>
    <row r="1841" spans="1:8" x14ac:dyDescent="0.25">
      <c r="A1841" s="16" t="s">
        <v>2207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2604</v>
      </c>
    </row>
    <row r="1842" spans="1:8" x14ac:dyDescent="0.25">
      <c r="A1842" s="16" t="s">
        <v>2207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2604</v>
      </c>
    </row>
    <row r="1843" spans="1:8" x14ac:dyDescent="0.25">
      <c r="A1843" s="16" t="s">
        <v>2207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2604</v>
      </c>
    </row>
    <row r="1844" spans="1:8" x14ac:dyDescent="0.25">
      <c r="A1844" s="16" t="s">
        <v>2225</v>
      </c>
      <c r="B1844" s="37">
        <v>1</v>
      </c>
      <c r="C1844" s="95" t="s">
        <v>1779</v>
      </c>
      <c r="D1844" t="s">
        <v>26</v>
      </c>
      <c r="E1844" s="95" t="s">
        <v>2392</v>
      </c>
      <c r="F1844" s="16">
        <v>7</v>
      </c>
      <c r="G1844" s="12">
        <v>2.7</v>
      </c>
      <c r="H1844" t="s">
        <v>2602</v>
      </c>
    </row>
    <row r="1845" spans="1:8" x14ac:dyDescent="0.25">
      <c r="A1845" s="16" t="s">
        <v>2225</v>
      </c>
      <c r="B1845" s="37">
        <v>2</v>
      </c>
      <c r="C1845" s="95" t="s">
        <v>1779</v>
      </c>
      <c r="D1845" t="s">
        <v>26</v>
      </c>
      <c r="E1845" s="95" t="s">
        <v>2392</v>
      </c>
      <c r="F1845" s="16">
        <v>7</v>
      </c>
      <c r="G1845" s="12">
        <v>2.5</v>
      </c>
      <c r="H1845" t="s">
        <v>2602</v>
      </c>
    </row>
    <row r="1846" spans="1:8" x14ac:dyDescent="0.25">
      <c r="A1846" s="16" t="s">
        <v>2225</v>
      </c>
      <c r="B1846" s="37">
        <v>3</v>
      </c>
      <c r="C1846" s="95" t="s">
        <v>1779</v>
      </c>
      <c r="D1846" t="s">
        <v>26</v>
      </c>
      <c r="E1846" s="95" t="s">
        <v>2392</v>
      </c>
      <c r="F1846" s="16">
        <v>28</v>
      </c>
      <c r="G1846" s="12"/>
      <c r="H1846" t="s">
        <v>2602</v>
      </c>
    </row>
    <row r="1847" spans="1:8" x14ac:dyDescent="0.25">
      <c r="A1847" s="16" t="s">
        <v>2225</v>
      </c>
      <c r="B1847" s="37">
        <v>4</v>
      </c>
      <c r="C1847" s="95" t="s">
        <v>1779</v>
      </c>
      <c r="D1847" t="s">
        <v>26</v>
      </c>
      <c r="E1847" s="95" t="s">
        <v>2392</v>
      </c>
      <c r="F1847" s="16">
        <v>28</v>
      </c>
      <c r="G1847" s="12"/>
      <c r="H1847" t="s">
        <v>2602</v>
      </c>
    </row>
    <row r="1848" spans="1:8" x14ac:dyDescent="0.25">
      <c r="A1848" s="16" t="s">
        <v>2225</v>
      </c>
      <c r="B1848" s="37">
        <v>5</v>
      </c>
      <c r="C1848" s="95" t="s">
        <v>1779</v>
      </c>
      <c r="D1848" t="s">
        <v>26</v>
      </c>
      <c r="E1848" s="95" t="s">
        <v>2392</v>
      </c>
      <c r="F1848" s="16">
        <v>42</v>
      </c>
      <c r="G1848" s="12"/>
      <c r="H1848" t="s">
        <v>2602</v>
      </c>
    </row>
    <row r="1849" spans="1:8" x14ac:dyDescent="0.25">
      <c r="A1849" s="16" t="s">
        <v>2225</v>
      </c>
      <c r="B1849" s="37">
        <v>6</v>
      </c>
      <c r="C1849" s="95" t="s">
        <v>1779</v>
      </c>
      <c r="D1849" t="s">
        <v>26</v>
      </c>
      <c r="E1849" s="95" t="s">
        <v>2392</v>
      </c>
      <c r="F1849" s="16">
        <v>42</v>
      </c>
      <c r="G1849" s="12"/>
      <c r="H1849" t="s">
        <v>2602</v>
      </c>
    </row>
    <row r="1850" spans="1:8" x14ac:dyDescent="0.25">
      <c r="A1850" s="16" t="s">
        <v>2225</v>
      </c>
      <c r="B1850" s="37">
        <v>7</v>
      </c>
      <c r="C1850" s="95" t="s">
        <v>1779</v>
      </c>
      <c r="D1850" t="s">
        <v>26</v>
      </c>
      <c r="E1850" s="95" t="s">
        <v>2390</v>
      </c>
      <c r="F1850" s="16">
        <v>7</v>
      </c>
      <c r="G1850" s="12">
        <v>0.28999999999999998</v>
      </c>
      <c r="H1850" t="s">
        <v>2602</v>
      </c>
    </row>
    <row r="1851" spans="1:8" x14ac:dyDescent="0.25">
      <c r="A1851" s="16" t="s">
        <v>2225</v>
      </c>
      <c r="B1851" s="37">
        <v>8</v>
      </c>
      <c r="C1851" s="95" t="s">
        <v>1779</v>
      </c>
      <c r="D1851" t="s">
        <v>26</v>
      </c>
      <c r="E1851" s="95" t="s">
        <v>2390</v>
      </c>
      <c r="F1851" s="16">
        <v>7</v>
      </c>
      <c r="G1851" s="12">
        <v>0.3</v>
      </c>
      <c r="H1851" t="s">
        <v>2602</v>
      </c>
    </row>
    <row r="1852" spans="1:8" x14ac:dyDescent="0.25">
      <c r="A1852" s="16" t="s">
        <v>2225</v>
      </c>
      <c r="B1852" s="37">
        <v>9</v>
      </c>
      <c r="C1852" s="95" t="s">
        <v>1779</v>
      </c>
      <c r="D1852" t="s">
        <v>26</v>
      </c>
      <c r="E1852" s="95" t="s">
        <v>2390</v>
      </c>
      <c r="F1852" s="16">
        <v>28</v>
      </c>
      <c r="G1852" s="12"/>
      <c r="H1852" t="s">
        <v>2602</v>
      </c>
    </row>
    <row r="1853" spans="1:8" x14ac:dyDescent="0.25">
      <c r="A1853" s="16" t="s">
        <v>2225</v>
      </c>
      <c r="B1853" s="37">
        <v>10</v>
      </c>
      <c r="C1853" s="95" t="s">
        <v>1779</v>
      </c>
      <c r="D1853" t="s">
        <v>26</v>
      </c>
      <c r="E1853" s="95" t="s">
        <v>2390</v>
      </c>
      <c r="F1853" s="16">
        <v>28</v>
      </c>
      <c r="G1853" s="12"/>
      <c r="H1853" t="s">
        <v>2602</v>
      </c>
    </row>
    <row r="1854" spans="1:8" x14ac:dyDescent="0.25">
      <c r="A1854" s="16" t="s">
        <v>2225</v>
      </c>
      <c r="B1854" s="37">
        <v>11</v>
      </c>
      <c r="C1854" s="95" t="s">
        <v>1779</v>
      </c>
      <c r="D1854" t="s">
        <v>26</v>
      </c>
      <c r="E1854" s="95" t="s">
        <v>2390</v>
      </c>
      <c r="F1854" s="16">
        <v>42</v>
      </c>
      <c r="G1854" s="12"/>
      <c r="H1854" t="s">
        <v>2602</v>
      </c>
    </row>
    <row r="1855" spans="1:8" x14ac:dyDescent="0.25">
      <c r="A1855" s="16" t="s">
        <v>2225</v>
      </c>
      <c r="B1855" s="37">
        <v>12</v>
      </c>
      <c r="C1855" s="95" t="s">
        <v>1779</v>
      </c>
      <c r="D1855" t="s">
        <v>26</v>
      </c>
      <c r="E1855" s="95" t="s">
        <v>2390</v>
      </c>
      <c r="F1855" s="16">
        <v>42</v>
      </c>
      <c r="G1855" s="12"/>
      <c r="H1855" t="s">
        <v>2602</v>
      </c>
    </row>
    <row r="1856" spans="1:8" x14ac:dyDescent="0.25">
      <c r="A1856" s="16" t="s">
        <v>2231</v>
      </c>
      <c r="B1856" s="37">
        <v>1</v>
      </c>
      <c r="C1856" s="95" t="s">
        <v>1755</v>
      </c>
      <c r="D1856" t="s">
        <v>26</v>
      </c>
      <c r="E1856" s="95" t="s">
        <v>2392</v>
      </c>
      <c r="F1856" s="16">
        <v>7</v>
      </c>
      <c r="G1856" s="12">
        <v>2.5</v>
      </c>
      <c r="H1856" t="s">
        <v>2605</v>
      </c>
    </row>
    <row r="1857" spans="1:8" x14ac:dyDescent="0.25">
      <c r="A1857" s="16" t="s">
        <v>2231</v>
      </c>
      <c r="B1857" s="37">
        <v>2</v>
      </c>
      <c r="C1857" s="95" t="s">
        <v>1755</v>
      </c>
      <c r="D1857" t="s">
        <v>26</v>
      </c>
      <c r="E1857" s="95" t="s">
        <v>2392</v>
      </c>
      <c r="F1857" s="16">
        <v>7</v>
      </c>
      <c r="G1857" s="12">
        <v>2.6</v>
      </c>
      <c r="H1857" t="s">
        <v>2605</v>
      </c>
    </row>
    <row r="1858" spans="1:8" x14ac:dyDescent="0.25">
      <c r="A1858" s="16" t="s">
        <v>2231</v>
      </c>
      <c r="B1858" s="37">
        <v>3</v>
      </c>
      <c r="C1858" s="95" t="s">
        <v>1755</v>
      </c>
      <c r="D1858" t="s">
        <v>26</v>
      </c>
      <c r="E1858" s="95" t="s">
        <v>2392</v>
      </c>
      <c r="F1858" s="16">
        <v>28</v>
      </c>
      <c r="G1858" s="12"/>
      <c r="H1858" t="s">
        <v>2605</v>
      </c>
    </row>
    <row r="1859" spans="1:8" x14ac:dyDescent="0.25">
      <c r="A1859" s="16" t="s">
        <v>2231</v>
      </c>
      <c r="B1859" s="37">
        <v>4</v>
      </c>
      <c r="C1859" s="95" t="s">
        <v>1755</v>
      </c>
      <c r="D1859" t="s">
        <v>26</v>
      </c>
      <c r="E1859" s="95" t="s">
        <v>2392</v>
      </c>
      <c r="F1859" s="16">
        <v>28</v>
      </c>
      <c r="G1859" s="12"/>
      <c r="H1859" t="s">
        <v>2605</v>
      </c>
    </row>
    <row r="1860" spans="1:8" x14ac:dyDescent="0.25">
      <c r="A1860" s="16" t="s">
        <v>2231</v>
      </c>
      <c r="B1860" s="37">
        <v>5</v>
      </c>
      <c r="C1860" s="95" t="s">
        <v>1755</v>
      </c>
      <c r="D1860" t="s">
        <v>26</v>
      </c>
      <c r="E1860" s="95" t="s">
        <v>2392</v>
      </c>
      <c r="F1860" s="16">
        <v>42</v>
      </c>
      <c r="G1860" s="12"/>
      <c r="H1860" t="s">
        <v>2605</v>
      </c>
    </row>
    <row r="1861" spans="1:8" x14ac:dyDescent="0.25">
      <c r="A1861" s="16" t="s">
        <v>2231</v>
      </c>
      <c r="B1861" s="37">
        <v>6</v>
      </c>
      <c r="C1861" s="95" t="s">
        <v>1755</v>
      </c>
      <c r="D1861" t="s">
        <v>26</v>
      </c>
      <c r="E1861" s="95" t="s">
        <v>2392</v>
      </c>
      <c r="F1861" s="16">
        <v>42</v>
      </c>
      <c r="G1861" s="12"/>
      <c r="H1861" t="s">
        <v>2605</v>
      </c>
    </row>
    <row r="1862" spans="1:8" x14ac:dyDescent="0.25">
      <c r="A1862" s="16" t="s">
        <v>2231</v>
      </c>
      <c r="B1862" s="37">
        <v>7</v>
      </c>
      <c r="C1862" s="95" t="s">
        <v>1755</v>
      </c>
      <c r="D1862" t="s">
        <v>26</v>
      </c>
      <c r="E1862" s="95" t="s">
        <v>2390</v>
      </c>
      <c r="F1862" s="16">
        <v>7</v>
      </c>
      <c r="G1862" s="12">
        <v>0.67</v>
      </c>
      <c r="H1862" t="s">
        <v>2605</v>
      </c>
    </row>
    <row r="1863" spans="1:8" x14ac:dyDescent="0.25">
      <c r="A1863" s="16" t="s">
        <v>2231</v>
      </c>
      <c r="B1863" s="37">
        <v>8</v>
      </c>
      <c r="C1863" s="95" t="s">
        <v>1755</v>
      </c>
      <c r="D1863" t="s">
        <v>26</v>
      </c>
      <c r="E1863" s="95" t="s">
        <v>2390</v>
      </c>
      <c r="F1863" s="16">
        <v>7</v>
      </c>
      <c r="G1863" s="12">
        <v>0.48</v>
      </c>
      <c r="H1863" t="s">
        <v>2605</v>
      </c>
    </row>
    <row r="1864" spans="1:8" x14ac:dyDescent="0.25">
      <c r="A1864" s="16" t="s">
        <v>2231</v>
      </c>
      <c r="B1864" s="37">
        <v>9</v>
      </c>
      <c r="C1864" s="95" t="s">
        <v>1755</v>
      </c>
      <c r="D1864" t="s">
        <v>26</v>
      </c>
      <c r="E1864" s="95" t="s">
        <v>2390</v>
      </c>
      <c r="F1864" s="16">
        <v>28</v>
      </c>
      <c r="G1864" s="12"/>
      <c r="H1864" t="s">
        <v>2605</v>
      </c>
    </row>
    <row r="1865" spans="1:8" x14ac:dyDescent="0.25">
      <c r="A1865" s="16" t="s">
        <v>2231</v>
      </c>
      <c r="B1865" s="37">
        <v>10</v>
      </c>
      <c r="C1865" s="95" t="s">
        <v>1755</v>
      </c>
      <c r="D1865" t="s">
        <v>26</v>
      </c>
      <c r="E1865" s="95" t="s">
        <v>2390</v>
      </c>
      <c r="F1865" s="16">
        <v>28</v>
      </c>
      <c r="G1865" s="12"/>
      <c r="H1865" t="s">
        <v>2605</v>
      </c>
    </row>
    <row r="1866" spans="1:8" x14ac:dyDescent="0.25">
      <c r="A1866" s="16" t="s">
        <v>2231</v>
      </c>
      <c r="B1866" s="37">
        <v>11</v>
      </c>
      <c r="C1866" s="95" t="s">
        <v>1755</v>
      </c>
      <c r="D1866" t="s">
        <v>26</v>
      </c>
      <c r="E1866" s="95" t="s">
        <v>2390</v>
      </c>
      <c r="F1866" s="16">
        <v>42</v>
      </c>
      <c r="G1866" s="12"/>
      <c r="H1866" t="s">
        <v>2605</v>
      </c>
    </row>
    <row r="1867" spans="1:8" x14ac:dyDescent="0.25">
      <c r="A1867" s="16" t="s">
        <v>2231</v>
      </c>
      <c r="B1867" s="37">
        <v>12</v>
      </c>
      <c r="C1867" s="95" t="s">
        <v>1755</v>
      </c>
      <c r="D1867" t="s">
        <v>26</v>
      </c>
      <c r="E1867" s="95" t="s">
        <v>2390</v>
      </c>
      <c r="F1867" s="16">
        <v>42</v>
      </c>
      <c r="G1867" s="12"/>
      <c r="H1867" t="s">
        <v>2605</v>
      </c>
    </row>
    <row r="1868" spans="1:8" x14ac:dyDescent="0.25">
      <c r="A1868" s="16" t="s">
        <v>2233</v>
      </c>
      <c r="B1868" s="37">
        <v>1</v>
      </c>
      <c r="C1868" s="95" t="s">
        <v>1779</v>
      </c>
      <c r="D1868" t="s">
        <v>26</v>
      </c>
      <c r="E1868" s="95" t="s">
        <v>2392</v>
      </c>
      <c r="F1868" s="16">
        <v>7</v>
      </c>
      <c r="G1868" s="12">
        <v>2.4</v>
      </c>
      <c r="H1868" t="s">
        <v>2606</v>
      </c>
    </row>
    <row r="1869" spans="1:8" x14ac:dyDescent="0.25">
      <c r="A1869" s="16" t="s">
        <v>2233</v>
      </c>
      <c r="B1869" s="37">
        <v>2</v>
      </c>
      <c r="C1869" s="95" t="s">
        <v>1779</v>
      </c>
      <c r="D1869" t="s">
        <v>26</v>
      </c>
      <c r="E1869" s="95" t="s">
        <v>2392</v>
      </c>
      <c r="F1869" s="16">
        <v>7</v>
      </c>
      <c r="G1869" s="12">
        <v>2.2000000000000002</v>
      </c>
      <c r="H1869" t="s">
        <v>2606</v>
      </c>
    </row>
    <row r="1870" spans="1:8" x14ac:dyDescent="0.25">
      <c r="A1870" s="16" t="s">
        <v>2233</v>
      </c>
      <c r="B1870" s="37">
        <v>3</v>
      </c>
      <c r="C1870" s="95" t="s">
        <v>1779</v>
      </c>
      <c r="D1870" t="s">
        <v>26</v>
      </c>
      <c r="E1870" s="95" t="s">
        <v>2392</v>
      </c>
      <c r="F1870" s="16">
        <v>28</v>
      </c>
      <c r="G1870" s="12"/>
      <c r="H1870" t="s">
        <v>2606</v>
      </c>
    </row>
    <row r="1871" spans="1:8" x14ac:dyDescent="0.25">
      <c r="A1871" s="16" t="s">
        <v>2233</v>
      </c>
      <c r="B1871" s="37">
        <v>4</v>
      </c>
      <c r="C1871" s="95" t="s">
        <v>1779</v>
      </c>
      <c r="D1871" t="s">
        <v>26</v>
      </c>
      <c r="E1871" s="95" t="s">
        <v>2392</v>
      </c>
      <c r="F1871" s="16">
        <v>28</v>
      </c>
      <c r="G1871" s="12"/>
      <c r="H1871" t="s">
        <v>2606</v>
      </c>
    </row>
    <row r="1872" spans="1:8" x14ac:dyDescent="0.25">
      <c r="A1872" s="16" t="s">
        <v>2233</v>
      </c>
      <c r="B1872" s="37">
        <v>5</v>
      </c>
      <c r="C1872" s="95" t="s">
        <v>1779</v>
      </c>
      <c r="D1872" t="s">
        <v>26</v>
      </c>
      <c r="E1872" s="95" t="s">
        <v>2392</v>
      </c>
      <c r="F1872" s="16">
        <v>42</v>
      </c>
      <c r="G1872" s="12"/>
      <c r="H1872" t="s">
        <v>2606</v>
      </c>
    </row>
    <row r="1873" spans="1:8" x14ac:dyDescent="0.25">
      <c r="A1873" s="16" t="s">
        <v>2233</v>
      </c>
      <c r="B1873" s="37">
        <v>6</v>
      </c>
      <c r="C1873" s="95" t="s">
        <v>1779</v>
      </c>
      <c r="D1873" t="s">
        <v>26</v>
      </c>
      <c r="E1873" s="95" t="s">
        <v>2392</v>
      </c>
      <c r="F1873" s="16">
        <v>42</v>
      </c>
      <c r="G1873" s="12"/>
      <c r="H1873" t="s">
        <v>2606</v>
      </c>
    </row>
    <row r="1874" spans="1:8" x14ac:dyDescent="0.25">
      <c r="A1874" s="16" t="s">
        <v>2233</v>
      </c>
      <c r="B1874" s="37">
        <v>7</v>
      </c>
      <c r="C1874" s="95" t="s">
        <v>1779</v>
      </c>
      <c r="D1874" t="s">
        <v>26</v>
      </c>
      <c r="E1874" s="95" t="s">
        <v>2390</v>
      </c>
      <c r="F1874" s="16">
        <v>7</v>
      </c>
      <c r="G1874" s="12">
        <v>0.63</v>
      </c>
      <c r="H1874" t="s">
        <v>2606</v>
      </c>
    </row>
    <row r="1875" spans="1:8" x14ac:dyDescent="0.25">
      <c r="A1875" s="16" t="s">
        <v>2233</v>
      </c>
      <c r="B1875" s="37">
        <v>8</v>
      </c>
      <c r="C1875" s="95" t="s">
        <v>1779</v>
      </c>
      <c r="D1875" t="s">
        <v>26</v>
      </c>
      <c r="E1875" s="95" t="s">
        <v>2390</v>
      </c>
      <c r="F1875" s="16">
        <v>7</v>
      </c>
      <c r="G1875" s="12">
        <v>0.53</v>
      </c>
      <c r="H1875" t="s">
        <v>2606</v>
      </c>
    </row>
    <row r="1876" spans="1:8" x14ac:dyDescent="0.25">
      <c r="A1876" s="16" t="s">
        <v>2233</v>
      </c>
      <c r="B1876" s="37">
        <v>9</v>
      </c>
      <c r="C1876" s="95" t="s">
        <v>1779</v>
      </c>
      <c r="D1876" t="s">
        <v>26</v>
      </c>
      <c r="E1876" s="95" t="s">
        <v>2390</v>
      </c>
      <c r="F1876" s="16">
        <v>28</v>
      </c>
      <c r="G1876" s="12"/>
      <c r="H1876" t="s">
        <v>2606</v>
      </c>
    </row>
    <row r="1877" spans="1:8" x14ac:dyDescent="0.25">
      <c r="A1877" s="16" t="s">
        <v>2233</v>
      </c>
      <c r="B1877" s="37">
        <v>10</v>
      </c>
      <c r="C1877" s="95" t="s">
        <v>1779</v>
      </c>
      <c r="D1877" t="s">
        <v>26</v>
      </c>
      <c r="E1877" s="95" t="s">
        <v>2390</v>
      </c>
      <c r="F1877" s="16">
        <v>28</v>
      </c>
      <c r="G1877" s="12"/>
      <c r="H1877" t="s">
        <v>2606</v>
      </c>
    </row>
    <row r="1878" spans="1:8" x14ac:dyDescent="0.25">
      <c r="A1878" s="16" t="s">
        <v>2233</v>
      </c>
      <c r="B1878" s="37">
        <v>11</v>
      </c>
      <c r="C1878" s="95" t="s">
        <v>1779</v>
      </c>
      <c r="D1878" t="s">
        <v>26</v>
      </c>
      <c r="E1878" s="95" t="s">
        <v>2390</v>
      </c>
      <c r="F1878" s="16">
        <v>42</v>
      </c>
      <c r="G1878" s="12"/>
      <c r="H1878" t="s">
        <v>2606</v>
      </c>
    </row>
    <row r="1879" spans="1:8" x14ac:dyDescent="0.25">
      <c r="A1879" s="16" t="s">
        <v>2233</v>
      </c>
      <c r="B1879" s="37">
        <v>12</v>
      </c>
      <c r="C1879" s="95" t="s">
        <v>1779</v>
      </c>
      <c r="D1879" t="s">
        <v>26</v>
      </c>
      <c r="E1879" s="95" t="s">
        <v>2390</v>
      </c>
      <c r="F1879" s="16">
        <v>42</v>
      </c>
      <c r="G1879" s="12"/>
      <c r="H1879" t="s">
        <v>2606</v>
      </c>
    </row>
    <row r="1880" spans="1:8" x14ac:dyDescent="0.25">
      <c r="A1880" s="16" t="s">
        <v>2237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2.6</v>
      </c>
      <c r="H1880" t="s">
        <v>2607</v>
      </c>
    </row>
    <row r="1881" spans="1:8" x14ac:dyDescent="0.25">
      <c r="A1881" s="16" t="s">
        <v>2237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2.5</v>
      </c>
      <c r="H1881" t="s">
        <v>2607</v>
      </c>
    </row>
    <row r="1882" spans="1:8" x14ac:dyDescent="0.25">
      <c r="A1882" s="16" t="s">
        <v>2237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2607</v>
      </c>
    </row>
    <row r="1883" spans="1:8" x14ac:dyDescent="0.25">
      <c r="A1883" s="16" t="s">
        <v>2237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2607</v>
      </c>
    </row>
    <row r="1884" spans="1:8" x14ac:dyDescent="0.25">
      <c r="A1884" s="16" t="s">
        <v>2237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2607</v>
      </c>
    </row>
    <row r="1885" spans="1:8" x14ac:dyDescent="0.25">
      <c r="A1885" s="16" t="s">
        <v>2237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2607</v>
      </c>
    </row>
    <row r="1886" spans="1:8" x14ac:dyDescent="0.25">
      <c r="A1886" s="16" t="s">
        <v>2237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</v>
      </c>
      <c r="H1886" t="s">
        <v>2607</v>
      </c>
    </row>
    <row r="1887" spans="1:8" x14ac:dyDescent="0.25">
      <c r="A1887" s="16" t="s">
        <v>2237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0.57999999999999996</v>
      </c>
      <c r="H1887" t="s">
        <v>2607</v>
      </c>
    </row>
    <row r="1888" spans="1:8" x14ac:dyDescent="0.25">
      <c r="A1888" s="16" t="s">
        <v>2237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2607</v>
      </c>
    </row>
    <row r="1889" spans="1:8" x14ac:dyDescent="0.25">
      <c r="A1889" s="16" t="s">
        <v>2237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2607</v>
      </c>
    </row>
    <row r="1890" spans="1:8" x14ac:dyDescent="0.25">
      <c r="A1890" s="16" t="s">
        <v>2237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2607</v>
      </c>
    </row>
    <row r="1891" spans="1:8" x14ac:dyDescent="0.25">
      <c r="A1891" s="16" t="s">
        <v>2237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2607</v>
      </c>
    </row>
    <row r="1892" spans="1:8" x14ac:dyDescent="0.25">
      <c r="A1892" s="16" t="s">
        <v>2608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2.4</v>
      </c>
      <c r="H1892" t="s">
        <v>2605</v>
      </c>
    </row>
    <row r="1893" spans="1:8" x14ac:dyDescent="0.25">
      <c r="A1893" s="16" t="s">
        <v>2608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2.4</v>
      </c>
      <c r="H1893" t="s">
        <v>2605</v>
      </c>
    </row>
    <row r="1894" spans="1:8" x14ac:dyDescent="0.25">
      <c r="A1894" s="16" t="s">
        <v>2608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2605</v>
      </c>
    </row>
    <row r="1895" spans="1:8" x14ac:dyDescent="0.25">
      <c r="A1895" s="16" t="s">
        <v>2608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2605</v>
      </c>
    </row>
    <row r="1896" spans="1:8" x14ac:dyDescent="0.25">
      <c r="A1896" s="16" t="s">
        <v>2608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2605</v>
      </c>
    </row>
    <row r="1897" spans="1:8" x14ac:dyDescent="0.25">
      <c r="A1897" s="16" t="s">
        <v>2608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2605</v>
      </c>
    </row>
    <row r="1898" spans="1:8" x14ac:dyDescent="0.25">
      <c r="A1898" s="16" t="s">
        <v>2608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0.36</v>
      </c>
      <c r="H1898" t="s">
        <v>2605</v>
      </c>
    </row>
    <row r="1899" spans="1:8" x14ac:dyDescent="0.25">
      <c r="A1899" s="16" t="s">
        <v>2608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0.42</v>
      </c>
      <c r="H1899" t="s">
        <v>2605</v>
      </c>
    </row>
    <row r="1900" spans="1:8" x14ac:dyDescent="0.25">
      <c r="A1900" s="16" t="s">
        <v>2608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2605</v>
      </c>
    </row>
    <row r="1901" spans="1:8" x14ac:dyDescent="0.25">
      <c r="A1901" s="16" t="s">
        <v>2608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2605</v>
      </c>
    </row>
    <row r="1902" spans="1:8" x14ac:dyDescent="0.25">
      <c r="A1902" s="16" t="s">
        <v>2608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2605</v>
      </c>
    </row>
    <row r="1903" spans="1:8" x14ac:dyDescent="0.25">
      <c r="A1903" s="16" t="s">
        <v>2608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2605</v>
      </c>
    </row>
    <row r="1904" spans="1:8" x14ac:dyDescent="0.25">
      <c r="A1904" s="16" t="s">
        <v>9520</v>
      </c>
      <c r="B1904" s="37">
        <v>1</v>
      </c>
      <c r="C1904" s="95" t="s">
        <v>1755</v>
      </c>
      <c r="D1904" t="s">
        <v>26</v>
      </c>
      <c r="E1904" s="95" t="s">
        <v>2392</v>
      </c>
      <c r="F1904" s="16">
        <v>7</v>
      </c>
      <c r="G1904" s="12"/>
      <c r="H1904" t="s">
        <v>9521</v>
      </c>
    </row>
    <row r="1905" spans="1:8" x14ac:dyDescent="0.25">
      <c r="A1905" s="16" t="s">
        <v>9520</v>
      </c>
      <c r="B1905" s="37">
        <v>2</v>
      </c>
      <c r="C1905" s="95" t="s">
        <v>1755</v>
      </c>
      <c r="D1905" t="s">
        <v>26</v>
      </c>
      <c r="E1905" s="95" t="s">
        <v>2392</v>
      </c>
      <c r="F1905" s="16">
        <v>7</v>
      </c>
      <c r="G1905" s="12"/>
      <c r="H1905" t="s">
        <v>9521</v>
      </c>
    </row>
    <row r="1906" spans="1:8" x14ac:dyDescent="0.25">
      <c r="A1906" s="16" t="s">
        <v>9520</v>
      </c>
      <c r="B1906" s="37">
        <v>3</v>
      </c>
      <c r="C1906" s="95" t="s">
        <v>1755</v>
      </c>
      <c r="D1906" t="s">
        <v>26</v>
      </c>
      <c r="E1906" s="95" t="s">
        <v>2392</v>
      </c>
      <c r="F1906" s="16">
        <v>28</v>
      </c>
      <c r="G1906" s="12"/>
      <c r="H1906" t="s">
        <v>9521</v>
      </c>
    </row>
    <row r="1907" spans="1:8" x14ac:dyDescent="0.25">
      <c r="A1907" s="16" t="s">
        <v>9520</v>
      </c>
      <c r="B1907" s="37">
        <v>4</v>
      </c>
      <c r="C1907" s="95" t="s">
        <v>1755</v>
      </c>
      <c r="D1907" t="s">
        <v>26</v>
      </c>
      <c r="E1907" s="95" t="s">
        <v>2392</v>
      </c>
      <c r="F1907" s="16">
        <v>28</v>
      </c>
      <c r="G1907" s="12"/>
      <c r="H1907" t="s">
        <v>9521</v>
      </c>
    </row>
    <row r="1908" spans="1:8" x14ac:dyDescent="0.25">
      <c r="A1908" s="16" t="s">
        <v>9520</v>
      </c>
      <c r="B1908" s="37">
        <v>5</v>
      </c>
      <c r="C1908" s="95" t="s">
        <v>1755</v>
      </c>
      <c r="D1908" t="s">
        <v>26</v>
      </c>
      <c r="E1908" s="95" t="s">
        <v>2392</v>
      </c>
      <c r="F1908" s="16">
        <v>42</v>
      </c>
      <c r="G1908" s="12"/>
      <c r="H1908" t="s">
        <v>9521</v>
      </c>
    </row>
    <row r="1909" spans="1:8" x14ac:dyDescent="0.25">
      <c r="A1909" s="16" t="s">
        <v>9520</v>
      </c>
      <c r="B1909" s="37">
        <v>6</v>
      </c>
      <c r="C1909" s="95" t="s">
        <v>1755</v>
      </c>
      <c r="D1909" t="s">
        <v>26</v>
      </c>
      <c r="E1909" s="95" t="s">
        <v>2392</v>
      </c>
      <c r="F1909" s="16">
        <v>42</v>
      </c>
      <c r="G1909" s="12"/>
      <c r="H1909" t="s">
        <v>9521</v>
      </c>
    </row>
    <row r="1910" spans="1:8" x14ac:dyDescent="0.25">
      <c r="A1910" s="16" t="s">
        <v>9520</v>
      </c>
      <c r="B1910" s="37">
        <v>7</v>
      </c>
      <c r="C1910" s="95" t="s">
        <v>1755</v>
      </c>
      <c r="D1910" t="s">
        <v>26</v>
      </c>
      <c r="E1910" s="95" t="s">
        <v>2390</v>
      </c>
      <c r="F1910" s="16">
        <v>7</v>
      </c>
      <c r="G1910" s="12"/>
      <c r="H1910" t="s">
        <v>9521</v>
      </c>
    </row>
    <row r="1911" spans="1:8" x14ac:dyDescent="0.25">
      <c r="A1911" s="16" t="s">
        <v>9520</v>
      </c>
      <c r="B1911" s="37">
        <v>8</v>
      </c>
      <c r="C1911" s="95" t="s">
        <v>1755</v>
      </c>
      <c r="D1911" t="s">
        <v>26</v>
      </c>
      <c r="E1911" s="95" t="s">
        <v>2390</v>
      </c>
      <c r="F1911" s="16">
        <v>7</v>
      </c>
      <c r="G1911" s="12"/>
      <c r="H1911" t="s">
        <v>9521</v>
      </c>
    </row>
    <row r="1912" spans="1:8" x14ac:dyDescent="0.25">
      <c r="A1912" s="16" t="s">
        <v>9520</v>
      </c>
      <c r="B1912" s="37">
        <v>9</v>
      </c>
      <c r="C1912" s="95" t="s">
        <v>1755</v>
      </c>
      <c r="D1912" t="s">
        <v>26</v>
      </c>
      <c r="E1912" s="95" t="s">
        <v>2390</v>
      </c>
      <c r="F1912" s="16">
        <v>28</v>
      </c>
      <c r="G1912" s="12"/>
      <c r="H1912" t="s">
        <v>9521</v>
      </c>
    </row>
    <row r="1913" spans="1:8" x14ac:dyDescent="0.25">
      <c r="A1913" s="16" t="s">
        <v>9520</v>
      </c>
      <c r="B1913" s="37">
        <v>10</v>
      </c>
      <c r="C1913" s="95" t="s">
        <v>1755</v>
      </c>
      <c r="D1913" t="s">
        <v>26</v>
      </c>
      <c r="E1913" s="95" t="s">
        <v>2390</v>
      </c>
      <c r="F1913" s="16">
        <v>28</v>
      </c>
      <c r="G1913" s="12"/>
      <c r="H1913" t="s">
        <v>9521</v>
      </c>
    </row>
    <row r="1914" spans="1:8" x14ac:dyDescent="0.25">
      <c r="A1914" s="16" t="s">
        <v>9520</v>
      </c>
      <c r="B1914" s="37">
        <v>11</v>
      </c>
      <c r="C1914" s="95" t="s">
        <v>1755</v>
      </c>
      <c r="D1914" t="s">
        <v>26</v>
      </c>
      <c r="E1914" s="95" t="s">
        <v>2390</v>
      </c>
      <c r="F1914" s="16">
        <v>42</v>
      </c>
      <c r="G1914" s="12"/>
      <c r="H1914" t="s">
        <v>9521</v>
      </c>
    </row>
    <row r="1915" spans="1:8" x14ac:dyDescent="0.25">
      <c r="A1915" s="16" t="s">
        <v>9520</v>
      </c>
      <c r="B1915" s="37">
        <v>12</v>
      </c>
      <c r="C1915" s="95" t="s">
        <v>1755</v>
      </c>
      <c r="D1915" t="s">
        <v>26</v>
      </c>
      <c r="E1915" s="95" t="s">
        <v>2390</v>
      </c>
      <c r="F1915" s="16">
        <v>42</v>
      </c>
      <c r="G1915" s="12"/>
      <c r="H1915" t="s">
        <v>9521</v>
      </c>
    </row>
    <row r="1916" spans="1:8" x14ac:dyDescent="0.25">
      <c r="A1916" s="16" t="s">
        <v>9679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9680</v>
      </c>
    </row>
    <row r="1917" spans="1:8" x14ac:dyDescent="0.25">
      <c r="A1917" s="16" t="s">
        <v>9679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9680</v>
      </c>
    </row>
    <row r="1918" spans="1:8" x14ac:dyDescent="0.25">
      <c r="A1918" s="16" t="s">
        <v>9679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9680</v>
      </c>
    </row>
    <row r="1919" spans="1:8" x14ac:dyDescent="0.25">
      <c r="A1919" s="16" t="s">
        <v>9679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9680</v>
      </c>
    </row>
    <row r="1920" spans="1:8" x14ac:dyDescent="0.25">
      <c r="A1920" s="16" t="s">
        <v>9679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9680</v>
      </c>
    </row>
    <row r="1921" spans="1:8" x14ac:dyDescent="0.25">
      <c r="A1921" s="16" t="s">
        <v>9679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9680</v>
      </c>
    </row>
    <row r="1922" spans="1:8" x14ac:dyDescent="0.25">
      <c r="A1922" s="16" t="s">
        <v>9679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9680</v>
      </c>
    </row>
    <row r="1923" spans="1:8" x14ac:dyDescent="0.25">
      <c r="A1923" s="16" t="s">
        <v>9679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9680</v>
      </c>
    </row>
    <row r="1924" spans="1:8" x14ac:dyDescent="0.25">
      <c r="A1924" s="16" t="s">
        <v>9679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9680</v>
      </c>
    </row>
    <row r="1925" spans="1:8" x14ac:dyDescent="0.25">
      <c r="A1925" s="16" t="s">
        <v>9679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9680</v>
      </c>
    </row>
    <row r="1926" spans="1:8" x14ac:dyDescent="0.25">
      <c r="A1926" s="16" t="s">
        <v>9679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9680</v>
      </c>
    </row>
    <row r="1927" spans="1:8" x14ac:dyDescent="0.25">
      <c r="A1927" s="16" t="s">
        <v>9679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9680</v>
      </c>
    </row>
    <row r="1928" spans="1:8" x14ac:dyDescent="0.25">
      <c r="A1928" s="16" t="s">
        <v>9717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9721</v>
      </c>
    </row>
    <row r="1929" spans="1:8" x14ac:dyDescent="0.25">
      <c r="A1929" s="16" t="s">
        <v>9717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9721</v>
      </c>
    </row>
    <row r="1930" spans="1:8" x14ac:dyDescent="0.25">
      <c r="A1930" s="16" t="s">
        <v>9717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9721</v>
      </c>
    </row>
    <row r="1931" spans="1:8" x14ac:dyDescent="0.25">
      <c r="A1931" s="16" t="s">
        <v>9717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9721</v>
      </c>
    </row>
    <row r="1932" spans="1:8" x14ac:dyDescent="0.25">
      <c r="A1932" s="16" t="s">
        <v>9717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9721</v>
      </c>
    </row>
    <row r="1933" spans="1:8" x14ac:dyDescent="0.25">
      <c r="A1933" s="16" t="s">
        <v>9717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9721</v>
      </c>
    </row>
    <row r="1934" spans="1:8" x14ac:dyDescent="0.25">
      <c r="A1934" s="16" t="s">
        <v>9717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9721</v>
      </c>
    </row>
    <row r="1935" spans="1:8" x14ac:dyDescent="0.25">
      <c r="A1935" s="16" t="s">
        <v>9717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9721</v>
      </c>
    </row>
    <row r="1936" spans="1:8" x14ac:dyDescent="0.25">
      <c r="A1936" s="16" t="s">
        <v>9717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9721</v>
      </c>
    </row>
    <row r="1937" spans="1:8" x14ac:dyDescent="0.25">
      <c r="A1937" s="16" t="s">
        <v>9717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9721</v>
      </c>
    </row>
    <row r="1938" spans="1:8" x14ac:dyDescent="0.25">
      <c r="A1938" s="16" t="s">
        <v>9717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9721</v>
      </c>
    </row>
    <row r="1939" spans="1:8" x14ac:dyDescent="0.25">
      <c r="A1939" s="16" t="s">
        <v>9717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9721</v>
      </c>
    </row>
    <row r="1940" spans="1:8" x14ac:dyDescent="0.25">
      <c r="A1940" s="16" t="s">
        <v>9797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9798</v>
      </c>
    </row>
    <row r="1941" spans="1:8" x14ac:dyDescent="0.25">
      <c r="A1941" s="16" t="s">
        <v>9797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9798</v>
      </c>
    </row>
    <row r="1942" spans="1:8" x14ac:dyDescent="0.25">
      <c r="A1942" s="16" t="s">
        <v>9797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9798</v>
      </c>
    </row>
    <row r="1943" spans="1:8" x14ac:dyDescent="0.25">
      <c r="A1943" s="16" t="s">
        <v>9797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9798</v>
      </c>
    </row>
    <row r="1944" spans="1:8" x14ac:dyDescent="0.25">
      <c r="A1944" s="16" t="s">
        <v>9797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9798</v>
      </c>
    </row>
    <row r="1945" spans="1:8" x14ac:dyDescent="0.25">
      <c r="A1945" s="16" t="s">
        <v>9797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9798</v>
      </c>
    </row>
    <row r="1946" spans="1:8" x14ac:dyDescent="0.25">
      <c r="A1946" s="16" t="s">
        <v>9797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9798</v>
      </c>
    </row>
    <row r="1947" spans="1:8" x14ac:dyDescent="0.25">
      <c r="A1947" s="16" t="s">
        <v>9797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9798</v>
      </c>
    </row>
    <row r="1948" spans="1:8" x14ac:dyDescent="0.25">
      <c r="A1948" s="16" t="s">
        <v>9797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9798</v>
      </c>
    </row>
    <row r="1949" spans="1:8" x14ac:dyDescent="0.25">
      <c r="A1949" s="16" t="s">
        <v>9797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9798</v>
      </c>
    </row>
    <row r="1950" spans="1:8" x14ac:dyDescent="0.25">
      <c r="A1950" s="16" t="s">
        <v>9797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9798</v>
      </c>
    </row>
    <row r="1951" spans="1:8" x14ac:dyDescent="0.25">
      <c r="A1951" s="16" t="s">
        <v>9797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9798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1755</v>
      </c>
      <c r="J2295" s="51" t="s">
        <v>1755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1755</v>
      </c>
      <c r="J2296" s="51" t="s">
        <v>1755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1755</v>
      </c>
      <c r="J2297" s="51" t="s">
        <v>1755</v>
      </c>
      <c r="K2297" s="35">
        <v>46237</v>
      </c>
      <c r="L2297" s="36">
        <v>737.76</v>
      </c>
      <c r="M2297" s="36">
        <v>737.4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9822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9822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9822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9822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9822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9822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9822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9822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9822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9822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9822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9822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9822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9822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9822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9822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9822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9822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9822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9823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9823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9823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9823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9823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9823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9823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9823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9823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9823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9823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9823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9823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9823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9823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9823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9823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9823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9823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9824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9824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9824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9824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9824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9824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9824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9824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9824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9824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9824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9824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9824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9824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9824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9824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9824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9824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9824</v>
      </c>
      <c r="B30843" s="40">
        <v>737.4</v>
      </c>
      <c r="C30843" s="56" t="s">
        <v>56</v>
      </c>
      <c r="D30843" s="41">
        <v>24.48</v>
      </c>
      <c r="E30843" s="37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100" sqref="E110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0">
        <v>1120</v>
      </c>
      <c r="B1094" s="301" t="s">
        <v>4017</v>
      </c>
      <c r="C1094" s="302" t="s">
        <v>9747</v>
      </c>
      <c r="D1094" s="303">
        <v>46237</v>
      </c>
      <c r="E1094" s="300" t="s">
        <v>9744</v>
      </c>
      <c r="F1094" s="304">
        <v>702</v>
      </c>
      <c r="G1094" s="300">
        <v>80</v>
      </c>
      <c r="H1094" s="300">
        <v>20</v>
      </c>
      <c r="I1094" s="305">
        <v>30</v>
      </c>
      <c r="J1094" s="306">
        <v>21.7</v>
      </c>
      <c r="K1094" s="305">
        <v>60</v>
      </c>
      <c r="L1094" s="306" t="s">
        <v>23</v>
      </c>
    </row>
    <row r="1095" spans="1:12" x14ac:dyDescent="0.25">
      <c r="A1095" s="8">
        <v>1121</v>
      </c>
      <c r="B1095" s="224" t="s">
        <v>4017</v>
      </c>
      <c r="C1095" s="81" t="s">
        <v>9891</v>
      </c>
      <c r="D1095" s="6">
        <v>46238</v>
      </c>
      <c r="E1095" s="8" t="s">
        <v>9892</v>
      </c>
      <c r="F1095" s="40">
        <v>736.4</v>
      </c>
      <c r="G1095" s="8">
        <v>210</v>
      </c>
      <c r="H1095" s="8">
        <v>30</v>
      </c>
      <c r="I1095" s="41">
        <v>40</v>
      </c>
      <c r="J1095" s="22">
        <v>16.7</v>
      </c>
      <c r="K1095" s="41">
        <v>240</v>
      </c>
      <c r="L1095" s="22" t="s">
        <v>23</v>
      </c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3" t="s">
        <v>4760</v>
      </c>
      <c r="B1" s="313"/>
      <c r="C1" s="313"/>
      <c r="D1" s="313"/>
      <c r="E1" s="313"/>
      <c r="F1" s="313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13" t="s">
        <v>4802</v>
      </c>
      <c r="B25" s="313"/>
      <c r="C25" s="313"/>
      <c r="D25" s="313"/>
      <c r="E25" s="313"/>
      <c r="F25" s="313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13" t="s">
        <v>4813</v>
      </c>
      <c r="B40" s="313"/>
      <c r="C40" s="313"/>
      <c r="D40" s="313"/>
      <c r="E40" s="313"/>
      <c r="F40" s="313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13" t="s">
        <v>4836</v>
      </c>
      <c r="B71" s="313"/>
      <c r="C71" s="313"/>
      <c r="D71" s="313"/>
      <c r="E71" s="313"/>
      <c r="F71" s="313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13" t="s">
        <v>4849</v>
      </c>
      <c r="B95" s="313"/>
      <c r="C95" s="313"/>
      <c r="D95" s="313"/>
      <c r="E95" s="313"/>
      <c r="F95" s="313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13" t="s">
        <v>4856</v>
      </c>
      <c r="B108" s="313"/>
      <c r="C108" s="313"/>
      <c r="D108" s="313"/>
      <c r="E108" s="313"/>
      <c r="F108" s="313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13" t="s">
        <v>4860</v>
      </c>
      <c r="B125" s="313"/>
      <c r="C125" s="313"/>
      <c r="D125" s="313"/>
      <c r="E125" s="313"/>
      <c r="F125" s="313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13" t="s">
        <v>4864</v>
      </c>
      <c r="B134" s="313"/>
      <c r="C134" s="313"/>
      <c r="D134" s="313"/>
      <c r="E134" s="313"/>
      <c r="F134" s="313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13" t="s">
        <v>4873</v>
      </c>
      <c r="B148" s="313"/>
      <c r="C148" s="313"/>
      <c r="D148" s="313"/>
      <c r="E148" s="313"/>
      <c r="F148" s="313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9791</v>
      </c>
      <c r="C4653" s="24" t="s">
        <v>2392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9792</v>
      </c>
      <c r="C4654" s="24" t="s">
        <v>2392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9793</v>
      </c>
      <c r="C4655" s="24" t="s">
        <v>2392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9794</v>
      </c>
      <c r="C4656" s="24" t="s">
        <v>2392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9795</v>
      </c>
      <c r="C4657" s="24" t="s">
        <v>2392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9796</v>
      </c>
      <c r="C4658" s="24" t="s">
        <v>2392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9785</v>
      </c>
      <c r="C4659" s="24" t="s">
        <v>2392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9786</v>
      </c>
      <c r="C4660" s="24" t="s">
        <v>2392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9787</v>
      </c>
      <c r="C4661" s="24" t="s">
        <v>2392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9788</v>
      </c>
      <c r="C4662" s="24" t="s">
        <v>2392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9789</v>
      </c>
      <c r="C4663" s="24" t="s">
        <v>2392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9790</v>
      </c>
      <c r="C4664" s="24" t="s">
        <v>2392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9779</v>
      </c>
      <c r="C4665" s="24" t="s">
        <v>2392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9780</v>
      </c>
      <c r="C4666" s="24" t="s">
        <v>2392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9781</v>
      </c>
      <c r="C4667" s="24" t="s">
        <v>2392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9782</v>
      </c>
      <c r="C4668" s="24" t="s">
        <v>2392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9783</v>
      </c>
      <c r="C4669" s="24" t="s">
        <v>2392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9784</v>
      </c>
      <c r="C4670" s="24" t="s">
        <v>2392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9773</v>
      </c>
      <c r="C4671" s="24" t="s">
        <v>2392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9774</v>
      </c>
      <c r="C4672" s="24" t="s">
        <v>2392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9775</v>
      </c>
      <c r="C4673" s="24" t="s">
        <v>2392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9776</v>
      </c>
      <c r="C4674" s="24" t="s">
        <v>2392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9777</v>
      </c>
      <c r="C4675" s="24" t="s">
        <v>2392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9778</v>
      </c>
      <c r="C4676" s="24" t="s">
        <v>2392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9767</v>
      </c>
      <c r="C4677" s="24" t="s">
        <v>2392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9768</v>
      </c>
      <c r="C4678" s="24" t="s">
        <v>2392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9769</v>
      </c>
      <c r="C4679" s="24" t="s">
        <v>2392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9770</v>
      </c>
      <c r="C4680" s="24" t="s">
        <v>2392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9771</v>
      </c>
      <c r="C4681" s="24" t="s">
        <v>2392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9772</v>
      </c>
      <c r="C4682" s="24" t="s">
        <v>2392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9761</v>
      </c>
      <c r="C4683" s="24" t="s">
        <v>2392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9762</v>
      </c>
      <c r="C4684" s="24" t="s">
        <v>2392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9763</v>
      </c>
      <c r="C4685" s="24" t="s">
        <v>2392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9764</v>
      </c>
      <c r="C4686" s="24" t="s">
        <v>2392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9765</v>
      </c>
      <c r="C4687" s="24" t="s">
        <v>2392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9766</v>
      </c>
      <c r="C4688" s="24" t="s">
        <v>2392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9755</v>
      </c>
      <c r="C4689" s="24" t="s">
        <v>2392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9756</v>
      </c>
      <c r="C4690" s="24" t="s">
        <v>2392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9757</v>
      </c>
      <c r="C4691" s="24" t="s">
        <v>2392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9758</v>
      </c>
      <c r="C4692" s="24" t="s">
        <v>2392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9759</v>
      </c>
      <c r="C4693" s="24" t="s">
        <v>2392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9760</v>
      </c>
      <c r="C4694" s="24" t="s">
        <v>2392</v>
      </c>
      <c r="D4694" s="25">
        <v>90</v>
      </c>
      <c r="E4694" s="12"/>
      <c r="F4694" s="8"/>
    </row>
    <row r="4695" spans="1:6" x14ac:dyDescent="0.25">
      <c r="A4695" s="16">
        <v>1120</v>
      </c>
      <c r="B4695" s="8" t="s">
        <v>9749</v>
      </c>
      <c r="C4695" s="24" t="s">
        <v>2392</v>
      </c>
      <c r="D4695" s="25">
        <v>7</v>
      </c>
      <c r="E4695" s="12"/>
      <c r="F4695" s="8"/>
    </row>
    <row r="4696" spans="1:6" x14ac:dyDescent="0.25">
      <c r="A4696" s="16">
        <v>1120</v>
      </c>
      <c r="B4696" s="8" t="s">
        <v>9750</v>
      </c>
      <c r="C4696" s="24" t="s">
        <v>2392</v>
      </c>
      <c r="D4696" s="25">
        <v>7</v>
      </c>
      <c r="E4696" s="12"/>
      <c r="F4696" s="8"/>
    </row>
    <row r="4697" spans="1:6" x14ac:dyDescent="0.25">
      <c r="A4697" s="16">
        <v>1120</v>
      </c>
      <c r="B4697" s="8" t="s">
        <v>9751</v>
      </c>
      <c r="C4697" s="24" t="s">
        <v>2392</v>
      </c>
      <c r="D4697" s="25">
        <v>28</v>
      </c>
      <c r="E4697" s="12"/>
      <c r="F4697" s="8"/>
    </row>
    <row r="4698" spans="1:6" x14ac:dyDescent="0.25">
      <c r="A4698" s="16">
        <v>1120</v>
      </c>
      <c r="B4698" s="8" t="s">
        <v>9752</v>
      </c>
      <c r="C4698" s="24" t="s">
        <v>2392</v>
      </c>
      <c r="D4698" s="25">
        <v>28</v>
      </c>
      <c r="E4698" s="12"/>
      <c r="F4698" s="8"/>
    </row>
    <row r="4699" spans="1:6" x14ac:dyDescent="0.25">
      <c r="A4699" s="16">
        <v>1120</v>
      </c>
      <c r="B4699" s="8" t="s">
        <v>9753</v>
      </c>
      <c r="C4699" s="24" t="s">
        <v>2392</v>
      </c>
      <c r="D4699" s="25">
        <v>90</v>
      </c>
      <c r="E4699" s="12"/>
      <c r="F4699" s="8"/>
    </row>
    <row r="4700" spans="1:6" x14ac:dyDescent="0.25">
      <c r="A4700" s="16">
        <v>1120</v>
      </c>
      <c r="B4700" s="8" t="s">
        <v>9754</v>
      </c>
      <c r="C4700" s="24" t="s">
        <v>2392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2026-08-04T18:26:35Z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