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901" documentId="8_{926391D9-74E2-4ED9-BF05-559AD976356D}" xr6:coauthVersionLast="47" xr6:coauthVersionMax="47" xr10:uidLastSave="{2AA58FFF-3546-46FF-98C8-4B5594F24EE3}"/>
  <bookViews>
    <workbookView xWindow="-110" yWindow="-110" windowWidth="19420" windowHeight="10420" xr2:uid="{00000000-000D-0000-FFFF-FFFF00000000}"/>
  </bookViews>
  <sheets>
    <sheet name="in" sheetId="1" r:id="rId1"/>
    <sheet name="2022" sheetId="10" r:id="rId2"/>
    <sheet name="2022_INDE" sheetId="11" r:id="rId3"/>
    <sheet name="2022_IDA" sheetId="14" r:id="rId4"/>
    <sheet name="2021" sheetId="8" r:id="rId5"/>
    <sheet name="2021_INDE" sheetId="9" r:id="rId6"/>
    <sheet name="2021_IDA" sheetId="13" r:id="rId7"/>
    <sheet name="2020" sheetId="6" r:id="rId8"/>
    <sheet name="2020_INDE" sheetId="7" r:id="rId9"/>
    <sheet name="2020_IDA" sheetId="12" r:id="rId10"/>
    <sheet name="Planilha4" sheetId="5" r:id="rId11"/>
    <sheet name="Planilha1" sheetId="2" r:id="rId12"/>
  </sheets>
  <definedNames>
    <definedName name="_xlnm._FilterDatabase" localSheetId="0" hidden="1">in!$A$1:$BS$1350</definedName>
    <definedName name="_xlnm._FilterDatabase" localSheetId="7" hidden="1">'2020'!$A$1:$D$1</definedName>
    <definedName name="_xlnm._FilterDatabase" localSheetId="4" hidden="1">'2021'!$A$1:$A$1</definedName>
    <definedName name="_xlnm._FilterDatabase" localSheetId="1" hidden="1">'2022'!$A$1:$E$1</definedName>
  </definedNames>
  <calcPr calcId="191028"/>
  <pivotCaches>
    <pivotCache cacheId="2483" r:id="rId13"/>
    <pivotCache cacheId="2484" r:id="rId14"/>
    <pivotCache cacheId="248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322" i="1" l="1"/>
  <c r="BB945" i="1"/>
  <c r="BB1049" i="1"/>
  <c r="BB1312" i="1"/>
  <c r="BB856" i="1"/>
  <c r="BB849" i="1"/>
  <c r="BB1346" i="1"/>
  <c r="BB1340" i="1"/>
  <c r="BB1333" i="1"/>
  <c r="BB1321" i="1"/>
  <c r="BB1314" i="1"/>
  <c r="BB1307" i="1"/>
  <c r="BB1298" i="1"/>
  <c r="BB1292" i="1"/>
  <c r="BB1287" i="1"/>
  <c r="BB1283" i="1"/>
  <c r="BB1256" i="1"/>
  <c r="BB1251" i="1"/>
  <c r="BB1248" i="1"/>
  <c r="BB1236" i="1"/>
  <c r="BB1234" i="1"/>
  <c r="BB1221" i="1"/>
  <c r="BB1220" i="1"/>
  <c r="BB1207" i="1"/>
  <c r="BB1187" i="1"/>
  <c r="BB1180" i="1"/>
  <c r="BB1169" i="1"/>
  <c r="BB1160" i="1"/>
  <c r="BB1155" i="1"/>
  <c r="BB1126" i="1"/>
  <c r="BB1117" i="1"/>
  <c r="BB1099" i="1"/>
  <c r="BB1083" i="1"/>
  <c r="BB1073" i="1"/>
  <c r="BB1052" i="1"/>
  <c r="BB1059" i="1"/>
  <c r="BB1050" i="1"/>
  <c r="BB1039" i="1"/>
  <c r="BB1024" i="1"/>
  <c r="BB1018" i="1"/>
  <c r="BB984" i="1"/>
  <c r="BB958" i="1"/>
  <c r="BB955" i="1"/>
  <c r="BB950" i="1"/>
  <c r="BB949" i="1"/>
  <c r="BB940" i="1"/>
  <c r="BB938" i="1"/>
  <c r="BB919" i="1"/>
  <c r="BB911" i="1"/>
  <c r="BB910" i="1"/>
  <c r="BB906" i="1"/>
  <c r="BB886" i="1"/>
  <c r="BB867" i="1"/>
  <c r="BB864" i="1"/>
  <c r="BB863" i="1"/>
  <c r="BB859" i="1"/>
  <c r="BB857" i="1"/>
  <c r="BB853" i="1"/>
  <c r="BB845" i="1"/>
  <c r="BB833" i="1"/>
  <c r="BB818" i="1"/>
  <c r="BB817" i="1"/>
  <c r="BB813" i="1"/>
  <c r="BB792" i="1"/>
  <c r="BB784" i="1"/>
  <c r="BB774" i="1"/>
  <c r="BB773" i="1"/>
  <c r="BB767" i="1"/>
  <c r="BB766" i="1"/>
  <c r="BB765" i="1"/>
  <c r="BB758" i="1"/>
  <c r="BB753" i="1"/>
  <c r="BB752" i="1"/>
  <c r="BB747" i="1"/>
  <c r="BB730" i="1"/>
  <c r="BB728" i="1"/>
  <c r="BB722" i="1"/>
  <c r="BB706" i="1"/>
  <c r="BB698" i="1"/>
  <c r="BB696" i="1"/>
  <c r="BB670" i="1"/>
  <c r="BB639" i="1"/>
  <c r="BB629" i="1"/>
  <c r="BB625" i="1"/>
  <c r="BB623" i="1"/>
  <c r="BB616" i="1"/>
  <c r="BB613" i="1"/>
  <c r="BB608" i="1"/>
  <c r="BB604" i="1"/>
  <c r="BB603" i="1"/>
  <c r="BB593" i="1"/>
  <c r="BB589" i="1"/>
  <c r="BB579" i="1"/>
  <c r="BB576" i="1"/>
  <c r="BB544" i="1"/>
  <c r="BB537" i="1"/>
  <c r="BB517" i="1"/>
  <c r="BB509" i="1"/>
  <c r="BB506" i="1"/>
  <c r="BB457" i="1"/>
  <c r="BB451" i="1"/>
  <c r="BB439" i="1"/>
  <c r="BB437" i="1"/>
  <c r="BB431" i="1"/>
  <c r="BB428" i="1"/>
  <c r="BB423" i="1"/>
  <c r="BB422" i="1"/>
  <c r="BB416" i="1"/>
  <c r="BB406" i="1"/>
  <c r="BB399" i="1"/>
  <c r="BB353" i="1"/>
  <c r="BB294" i="1"/>
  <c r="BB242" i="1"/>
  <c r="BB222" i="1"/>
  <c r="BB201" i="1"/>
  <c r="BB180" i="1"/>
  <c r="BB173" i="1"/>
  <c r="BB167" i="1"/>
  <c r="BB159" i="1"/>
  <c r="BB155" i="1"/>
  <c r="BB154" i="1"/>
  <c r="BB145" i="1"/>
  <c r="BB136" i="1"/>
  <c r="BB129" i="1"/>
  <c r="BB119" i="1"/>
  <c r="BB93" i="1"/>
  <c r="BB91" i="1"/>
  <c r="BB68" i="1"/>
  <c r="BB65" i="1"/>
  <c r="BB49" i="1"/>
  <c r="BB43" i="1"/>
  <c r="BB30" i="1"/>
  <c r="BB24" i="1"/>
  <c r="BB17" i="1"/>
  <c r="BB520" i="1"/>
  <c r="BB515" i="1"/>
  <c r="BB511" i="1"/>
  <c r="BB505" i="1"/>
  <c r="BB502" i="1"/>
  <c r="BB499" i="1"/>
  <c r="BB498" i="1"/>
  <c r="BB494" i="1"/>
  <c r="BB490" i="1"/>
  <c r="BB482" i="1"/>
  <c r="BB481" i="1"/>
  <c r="BB480" i="1"/>
  <c r="BB476" i="1"/>
  <c r="BB472" i="1"/>
  <c r="BB471" i="1"/>
  <c r="BB466" i="1"/>
  <c r="BB455" i="1"/>
  <c r="BB453" i="1"/>
  <c r="BB447" i="1"/>
  <c r="BB445" i="1"/>
  <c r="BB433" i="1"/>
  <c r="BB430" i="1"/>
  <c r="BB429" i="1"/>
  <c r="BB421" i="1"/>
  <c r="BB420" i="1"/>
  <c r="BB419" i="1"/>
  <c r="BB418" i="1"/>
  <c r="BB414" i="1"/>
  <c r="BB413" i="1"/>
  <c r="BB412" i="1"/>
  <c r="BB411" i="1"/>
  <c r="BB410" i="1"/>
  <c r="BB404" i="1"/>
  <c r="BB403" i="1"/>
  <c r="BB396" i="1"/>
  <c r="BB393" i="1"/>
  <c r="BB392" i="1"/>
  <c r="BB387" i="1"/>
  <c r="BB370" i="1"/>
  <c r="BB367" i="1"/>
  <c r="BB364" i="1"/>
  <c r="BB363" i="1"/>
  <c r="BB361" i="1"/>
  <c r="BB359" i="1"/>
  <c r="BB358" i="1"/>
  <c r="BB357" i="1"/>
  <c r="BB351" i="1"/>
  <c r="BB348" i="1"/>
  <c r="BB337" i="1"/>
  <c r="BB334" i="1"/>
  <c r="BB327" i="1"/>
  <c r="BB326" i="1"/>
  <c r="BB323" i="1"/>
  <c r="BB321" i="1"/>
  <c r="BB318" i="1"/>
  <c r="BB315" i="1"/>
  <c r="BB309" i="1"/>
  <c r="BB312" i="1"/>
  <c r="BB308" i="1"/>
  <c r="BB305" i="1"/>
  <c r="BB303" i="1"/>
  <c r="BB1349" i="1"/>
  <c r="BB1342" i="1"/>
  <c r="BB1337" i="1"/>
  <c r="BB1335" i="1"/>
  <c r="BB1331" i="1"/>
  <c r="BB1330" i="1"/>
  <c r="BB1329" i="1"/>
  <c r="BB1327" i="1"/>
  <c r="BB1320" i="1"/>
  <c r="BB1317" i="1"/>
  <c r="BB1311" i="1"/>
  <c r="BB1306" i="1"/>
  <c r="BB1305" i="1"/>
  <c r="BB1304" i="1"/>
  <c r="BB1300" i="1"/>
  <c r="BB1295" i="1"/>
  <c r="BB1286" i="1"/>
  <c r="BB1280" i="1"/>
  <c r="BB1279" i="1"/>
  <c r="BB1276" i="1"/>
  <c r="BB1273" i="1"/>
  <c r="BB1272" i="1"/>
  <c r="BB1271" i="1"/>
  <c r="BB1268" i="1"/>
  <c r="BB1267" i="1"/>
  <c r="BB1263" i="1"/>
  <c r="BB1259" i="1"/>
  <c r="BB1247" i="1"/>
  <c r="BB1246" i="1"/>
  <c r="BB1244" i="1"/>
  <c r="BB1240" i="1"/>
  <c r="BB1237" i="1"/>
  <c r="BB1228" i="1"/>
  <c r="BB1225" i="1"/>
  <c r="BB1222" i="1"/>
  <c r="BB1215" i="1"/>
  <c r="BB1212" i="1"/>
  <c r="BB1211" i="1"/>
  <c r="BB1210" i="1"/>
  <c r="BB1209" i="1"/>
  <c r="BB1205" i="1"/>
  <c r="BB1204" i="1"/>
  <c r="BB1203" i="1"/>
  <c r="BB1195" i="1"/>
  <c r="BB1193" i="1"/>
  <c r="BB1186" i="1"/>
  <c r="BB1185" i="1"/>
  <c r="BB1183" i="1"/>
  <c r="BB1181" i="1"/>
  <c r="BB1178" i="1"/>
  <c r="BB1170" i="1"/>
  <c r="BB1164" i="1"/>
  <c r="BB1163" i="1"/>
  <c r="BB1156" i="1"/>
  <c r="BB1154" i="1"/>
  <c r="BB1153" i="1"/>
  <c r="BB1152" i="1"/>
  <c r="BB1145" i="1"/>
  <c r="BB1139" i="1"/>
  <c r="BB1136" i="1"/>
  <c r="BB1127" i="1"/>
  <c r="BB1125" i="1"/>
  <c r="BB1123" i="1"/>
  <c r="BB1122" i="1"/>
  <c r="BB1121" i="1"/>
  <c r="BB1118" i="1"/>
  <c r="BB1112" i="1"/>
  <c r="BB1110" i="1"/>
  <c r="BB1109" i="1"/>
  <c r="BB1108" i="1"/>
  <c r="BB1105" i="1"/>
  <c r="BB1103" i="1"/>
  <c r="BB1102" i="1"/>
  <c r="BB1100" i="1"/>
  <c r="BB1092" i="1"/>
  <c r="BB1081" i="1"/>
  <c r="BB1077" i="1"/>
  <c r="BB1074" i="1"/>
  <c r="BB1072" i="1"/>
  <c r="BB1070" i="1"/>
  <c r="BB1069" i="1"/>
  <c r="BB1067" i="1"/>
  <c r="BB1066" i="1"/>
  <c r="BB1064" i="1"/>
  <c r="BB1063" i="1"/>
  <c r="BB1061" i="1"/>
  <c r="BB1060" i="1"/>
  <c r="BB1058" i="1"/>
  <c r="BB1056" i="1"/>
  <c r="BB1055" i="1"/>
  <c r="BB1054" i="1"/>
  <c r="BB1053" i="1"/>
  <c r="BB1051" i="1"/>
  <c r="BB1046" i="1"/>
  <c r="BB1045" i="1"/>
  <c r="BB1041" i="1"/>
  <c r="BB1040" i="1"/>
  <c r="BB1038" i="1"/>
  <c r="BB1034" i="1"/>
  <c r="BB1031" i="1"/>
  <c r="BB1027" i="1"/>
  <c r="BB1026" i="1"/>
  <c r="BB1012" i="1"/>
  <c r="BB1010" i="1"/>
  <c r="BB1009" i="1"/>
  <c r="BB1006" i="1"/>
  <c r="BB1002" i="1"/>
  <c r="BB1001" i="1"/>
  <c r="BB999" i="1"/>
  <c r="BB996" i="1"/>
  <c r="BB989" i="1"/>
  <c r="BB986" i="1"/>
  <c r="BB983" i="1"/>
  <c r="BB982" i="1"/>
  <c r="BB981" i="1"/>
  <c r="BB980" i="1"/>
  <c r="BB979" i="1"/>
  <c r="BB977" i="1"/>
  <c r="BB976" i="1"/>
  <c r="BB975" i="1"/>
  <c r="BB972" i="1"/>
  <c r="BB970" i="1"/>
  <c r="BB968" i="1"/>
  <c r="BB964" i="1"/>
  <c r="BB961" i="1"/>
  <c r="BB960" i="1"/>
  <c r="BB953" i="1"/>
  <c r="BB948" i="1"/>
  <c r="BB947" i="1"/>
  <c r="BB942" i="1"/>
  <c r="BB937" i="1"/>
  <c r="BB935" i="1"/>
  <c r="BB934" i="1"/>
  <c r="BB926" i="1"/>
  <c r="BB925" i="1"/>
  <c r="BB922" i="1"/>
  <c r="BB916" i="1"/>
  <c r="BB915" i="1"/>
  <c r="BB914" i="1"/>
  <c r="BB902" i="1"/>
  <c r="BB901" i="1"/>
  <c r="BB897" i="1"/>
  <c r="BB896" i="1"/>
  <c r="BB894" i="1"/>
  <c r="BB888" i="1"/>
  <c r="BB885" i="1"/>
  <c r="BB884" i="1"/>
  <c r="BB883" i="1"/>
  <c r="BB882" i="1"/>
  <c r="BB880" i="1"/>
  <c r="BB877" i="1"/>
  <c r="BB870" i="1"/>
  <c r="BB869" i="1"/>
  <c r="BB866" i="1"/>
  <c r="BB865" i="1"/>
  <c r="BB860" i="1"/>
  <c r="BB858" i="1"/>
  <c r="BB855" i="1"/>
  <c r="BB854" i="1"/>
  <c r="BB848" i="1"/>
  <c r="BB844" i="1"/>
  <c r="BB842" i="1"/>
  <c r="BB840" i="1"/>
  <c r="BB837" i="1"/>
  <c r="BB835" i="1"/>
  <c r="BB823" i="1"/>
  <c r="BB820" i="1"/>
  <c r="BB819" i="1"/>
  <c r="BB816" i="1"/>
  <c r="BB811" i="1"/>
  <c r="BB809" i="1"/>
  <c r="BB807" i="1"/>
  <c r="BB806" i="1"/>
  <c r="BB805" i="1"/>
  <c r="BB803" i="1"/>
  <c r="BB802" i="1"/>
  <c r="BB801" i="1"/>
  <c r="BB800" i="1"/>
  <c r="BB799" i="1"/>
  <c r="BB789" i="1"/>
  <c r="BB788" i="1"/>
  <c r="BB785" i="1"/>
  <c r="BB782" i="1"/>
  <c r="BB779" i="1"/>
  <c r="BB775" i="1"/>
  <c r="BB772" i="1"/>
  <c r="BB771" i="1"/>
  <c r="BB764" i="1"/>
  <c r="BB763" i="1"/>
  <c r="BB762" i="1"/>
  <c r="BB760" i="1"/>
  <c r="BB755" i="1"/>
  <c r="BB748" i="1"/>
  <c r="BB743" i="1"/>
  <c r="BB742" i="1"/>
  <c r="BB736" i="1"/>
  <c r="BB735" i="1"/>
  <c r="BB729" i="1"/>
  <c r="BB724" i="1"/>
  <c r="BB723" i="1"/>
  <c r="BB716" i="1"/>
  <c r="BB712" i="1"/>
  <c r="BB710" i="1"/>
  <c r="BB707" i="1"/>
  <c r="BB702" i="1"/>
  <c r="BB695" i="1"/>
  <c r="BB693" i="1"/>
  <c r="BB691" i="1"/>
  <c r="BB688" i="1"/>
  <c r="BB680" i="1"/>
  <c r="BB675" i="1"/>
  <c r="BB674" i="1"/>
  <c r="BB666" i="1"/>
  <c r="BB663" i="1"/>
  <c r="BB659" i="1"/>
  <c r="BB657" i="1"/>
  <c r="BB655" i="1"/>
  <c r="BB653" i="1"/>
  <c r="BB652" i="1"/>
  <c r="BB651" i="1"/>
  <c r="BB644" i="1"/>
  <c r="BB642" i="1"/>
  <c r="BB638" i="1"/>
  <c r="BB634" i="1"/>
  <c r="BB633" i="1"/>
  <c r="BB624" i="1"/>
  <c r="BB622" i="1"/>
  <c r="BB618" i="1"/>
  <c r="BB611" i="1"/>
  <c r="BB601" i="1"/>
  <c r="BB295" i="1"/>
  <c r="BB291" i="1"/>
  <c r="BB290" i="1"/>
  <c r="BB284" i="1"/>
  <c r="BB283" i="1"/>
  <c r="BB282" i="1"/>
  <c r="BB280" i="1"/>
  <c r="BB3" i="1"/>
  <c r="BB277" i="1"/>
  <c r="BB265" i="1"/>
  <c r="BB261" i="1"/>
  <c r="BB259" i="1"/>
  <c r="BB258" i="1"/>
  <c r="BB257" i="1"/>
  <c r="BB256" i="1"/>
  <c r="BB255" i="1"/>
  <c r="BB253" i="1"/>
  <c r="BB251" i="1"/>
  <c r="BB249" i="1"/>
  <c r="BB248" i="1"/>
  <c r="BB246" i="1"/>
  <c r="BB245" i="1"/>
  <c r="BB240" i="1"/>
  <c r="BB238" i="1"/>
  <c r="BB237" i="1"/>
  <c r="BB235" i="1"/>
  <c r="BB234" i="1"/>
  <c r="BB233" i="1"/>
  <c r="BB229" i="1"/>
  <c r="BB225" i="1"/>
  <c r="BB221" i="1"/>
  <c r="BB219" i="1"/>
  <c r="BB215" i="1"/>
  <c r="BB212" i="1"/>
  <c r="BB208" i="1"/>
  <c r="BB206" i="1"/>
  <c r="BB205" i="1"/>
  <c r="BB197" i="1"/>
  <c r="BB196" i="1"/>
  <c r="BB192" i="1"/>
  <c r="BB186" i="1"/>
  <c r="BB183" i="1"/>
  <c r="BB182" i="1"/>
  <c r="BB181" i="1"/>
  <c r="BB179" i="1"/>
  <c r="BB178" i="1"/>
  <c r="BB177" i="1"/>
  <c r="BB176" i="1"/>
  <c r="BB172" i="1"/>
  <c r="BB171" i="1"/>
  <c r="BB168" i="1"/>
  <c r="BB160" i="1"/>
  <c r="BB151" i="1"/>
  <c r="BB149" i="1"/>
  <c r="BB144" i="1"/>
  <c r="BB143" i="1"/>
  <c r="BB142" i="1"/>
  <c r="BB141" i="1"/>
  <c r="BB139" i="1"/>
  <c r="BB135" i="1"/>
  <c r="BB131" i="1"/>
  <c r="BB130" i="1"/>
  <c r="BB128" i="1"/>
  <c r="BB127" i="1"/>
  <c r="BB125" i="1"/>
  <c r="BB124" i="1"/>
  <c r="BB122" i="1"/>
  <c r="BB120" i="1"/>
  <c r="BB117" i="1"/>
  <c r="BB115" i="1"/>
  <c r="BB111" i="1"/>
  <c r="BB109" i="1"/>
  <c r="BB108" i="1"/>
  <c r="BB105" i="1"/>
  <c r="BB102" i="1"/>
  <c r="BB99" i="1"/>
  <c r="BB80" i="1"/>
  <c r="BB78" i="1"/>
  <c r="BB74" i="1"/>
  <c r="BB73" i="1"/>
  <c r="BB71" i="1"/>
  <c r="BB70" i="1"/>
  <c r="BB67" i="1"/>
  <c r="BB66" i="1"/>
  <c r="BB64" i="1"/>
  <c r="BB59" i="1"/>
  <c r="BB57" i="1"/>
  <c r="BB51" i="1"/>
  <c r="BB39" i="1"/>
  <c r="BB33" i="1"/>
  <c r="BB32" i="1"/>
  <c r="BB28" i="1"/>
  <c r="BB27" i="1"/>
  <c r="BB26" i="1"/>
  <c r="BB25" i="1"/>
  <c r="BB23" i="1"/>
  <c r="BB22" i="1"/>
  <c r="BB21" i="1"/>
  <c r="BB20" i="1"/>
  <c r="BB10" i="1"/>
  <c r="BB8" i="1"/>
  <c r="BB7" i="1"/>
  <c r="BB596" i="1"/>
  <c r="BB592" i="1"/>
  <c r="BB594" i="1"/>
  <c r="BB591" i="1"/>
  <c r="BB588" i="1"/>
  <c r="BB583" i="1"/>
  <c r="BB581" i="1"/>
  <c r="BB574" i="1"/>
  <c r="BB567" i="1"/>
  <c r="BB566" i="1"/>
  <c r="BB564" i="1"/>
  <c r="BB559" i="1"/>
  <c r="BB557" i="1"/>
  <c r="BB555" i="1"/>
  <c r="BB552" i="1"/>
  <c r="BB549" i="1"/>
  <c r="BB547" i="1"/>
  <c r="BB540" i="1"/>
  <c r="BB538" i="1"/>
  <c r="BB533" i="1"/>
  <c r="BB530" i="1"/>
  <c r="BB529" i="1"/>
  <c r="BB525" i="1"/>
  <c r="BB514" i="1"/>
  <c r="BB503" i="1"/>
  <c r="BB497" i="1"/>
  <c r="BB470" i="1"/>
  <c r="BB464" i="1"/>
  <c r="BB449" i="1"/>
  <c r="BB378" i="1"/>
  <c r="BB366" i="1"/>
  <c r="BB313" i="1"/>
  <c r="BB268" i="1"/>
  <c r="BB267" i="1"/>
  <c r="BB230" i="1"/>
  <c r="BB89" i="1"/>
  <c r="BB37" i="1"/>
  <c r="BB1348" i="1"/>
  <c r="BB1343" i="1"/>
  <c r="BB1338" i="1"/>
  <c r="BB1324" i="1"/>
  <c r="BB1323" i="1"/>
  <c r="BB1319" i="1"/>
  <c r="BB1285" i="1"/>
  <c r="BB1278" i="1"/>
  <c r="BB1275" i="1"/>
  <c r="BB1264" i="1"/>
  <c r="BB1252" i="1"/>
  <c r="BB1245" i="1"/>
  <c r="BB1238" i="1"/>
  <c r="BB1232" i="1"/>
  <c r="BB1231" i="1"/>
  <c r="BB1227" i="1"/>
  <c r="BB1224" i="1"/>
  <c r="BB1218" i="1"/>
  <c r="BB1196" i="1"/>
  <c r="BB1192" i="1"/>
  <c r="BB1191" i="1"/>
  <c r="BB1182" i="1"/>
  <c r="BB1177" i="1"/>
  <c r="BB1175" i="1"/>
  <c r="BB1172" i="1"/>
  <c r="BB1171" i="1"/>
  <c r="BB1168" i="1"/>
  <c r="BB1166" i="1"/>
  <c r="BB1162" i="1"/>
  <c r="BB1157" i="1"/>
  <c r="BB1151" i="1"/>
  <c r="BB1142" i="1"/>
  <c r="BB1137" i="1"/>
  <c r="BB1131" i="1"/>
  <c r="BB1129" i="1"/>
  <c r="BB1128" i="1"/>
  <c r="BB1124" i="1"/>
  <c r="BB1111" i="1"/>
  <c r="BB1107" i="1"/>
  <c r="BB1106" i="1"/>
  <c r="BB1104" i="1"/>
  <c r="BB1098" i="1"/>
  <c r="BB1096" i="1"/>
  <c r="BB1094" i="1"/>
  <c r="BB1091" i="1"/>
  <c r="BB1085" i="1"/>
  <c r="BB1079" i="1"/>
  <c r="BB1076" i="1"/>
  <c r="BB1071" i="1"/>
  <c r="BB1068" i="1"/>
  <c r="BB1035" i="1"/>
  <c r="BB1030" i="1"/>
  <c r="BB1029" i="1"/>
  <c r="BB1023" i="1"/>
  <c r="BB1016" i="1"/>
  <c r="BB1015" i="1"/>
  <c r="BB1011" i="1"/>
  <c r="BB1005" i="1"/>
  <c r="BB1003" i="1"/>
  <c r="BB998" i="1"/>
  <c r="BB997" i="1"/>
  <c r="BB995" i="1"/>
  <c r="BB994" i="1"/>
  <c r="BB992" i="1"/>
  <c r="BB990" i="1"/>
  <c r="BB985" i="1"/>
  <c r="BB965" i="1"/>
  <c r="BB962" i="1"/>
  <c r="BB959" i="1"/>
  <c r="BB933" i="1"/>
  <c r="BB932" i="1"/>
  <c r="BB931" i="1"/>
  <c r="BB928" i="1"/>
  <c r="BB927" i="1"/>
  <c r="BB924" i="1"/>
  <c r="BB923" i="1"/>
  <c r="BB921" i="1"/>
  <c r="BB920" i="1"/>
  <c r="BB912" i="1"/>
  <c r="BB904" i="1"/>
  <c r="BB903" i="1"/>
  <c r="BB890" i="1"/>
  <c r="BB887" i="1"/>
  <c r="BB878" i="1"/>
  <c r="BB873" i="1"/>
  <c r="BB862" i="1"/>
  <c r="BB852" i="1"/>
  <c r="BB851" i="1"/>
  <c r="BB841" i="1"/>
  <c r="BB836" i="1"/>
  <c r="BB832" i="1"/>
  <c r="BB831" i="1"/>
  <c r="BB830" i="1"/>
  <c r="BB829" i="1"/>
  <c r="BB826" i="1"/>
  <c r="BB825" i="1"/>
  <c r="BB824" i="1"/>
  <c r="BB821" i="1"/>
  <c r="BB815" i="1"/>
  <c r="BB812" i="1"/>
  <c r="BB797" i="1"/>
  <c r="BB795" i="1"/>
  <c r="BB793" i="1"/>
  <c r="BB769" i="1"/>
  <c r="BB761" i="1"/>
  <c r="BB756" i="1"/>
  <c r="BB754" i="1"/>
  <c r="BB744" i="1"/>
  <c r="BB740" i="1"/>
  <c r="BB739" i="1"/>
  <c r="BB738" i="1"/>
  <c r="BB733" i="1"/>
  <c r="BB711" i="1"/>
  <c r="BB709" i="1"/>
  <c r="BB708" i="1"/>
  <c r="BB704" i="1"/>
  <c r="BB701" i="1"/>
  <c r="BB694" i="1"/>
  <c r="BB690" i="1"/>
  <c r="BB687" i="1"/>
  <c r="BB682" i="1"/>
  <c r="BB669" i="1"/>
  <c r="BB665" i="1"/>
  <c r="BB664" i="1"/>
  <c r="BB658" i="1"/>
  <c r="BB648" i="1"/>
  <c r="BB646" i="1"/>
  <c r="BB645" i="1"/>
  <c r="BB643" i="1"/>
  <c r="BB635" i="1"/>
  <c r="BB614" i="1"/>
  <c r="BB609" i="1"/>
  <c r="BB595" i="1"/>
  <c r="BB587" i="1"/>
  <c r="BB586" i="1"/>
  <c r="BB584" i="1"/>
  <c r="BB580" i="1"/>
  <c r="BB575" i="1"/>
  <c r="BB563" i="1"/>
  <c r="BB562" i="1"/>
  <c r="BB558" i="1"/>
  <c r="BB545" i="1"/>
  <c r="BB542" i="1"/>
  <c r="BB528" i="1"/>
  <c r="BB523" i="1"/>
  <c r="BB522" i="1"/>
  <c r="BB508" i="1"/>
  <c r="BB500" i="1"/>
  <c r="BB492" i="1"/>
  <c r="BB491" i="1"/>
  <c r="BB487" i="1"/>
  <c r="BB484" i="1"/>
  <c r="BB478" i="1"/>
  <c r="BB475" i="1"/>
  <c r="BB456" i="1"/>
  <c r="BB450" i="1"/>
  <c r="BB448" i="1"/>
  <c r="BB442" i="1"/>
  <c r="BB438" i="1"/>
  <c r="BB426" i="1"/>
  <c r="BB425" i="1"/>
  <c r="BB417" i="1"/>
  <c r="BB408" i="1"/>
  <c r="BB407" i="1"/>
  <c r="BB405" i="1"/>
  <c r="BB397" i="1"/>
  <c r="BB395" i="1"/>
  <c r="BB389" i="1"/>
  <c r="BB388" i="1"/>
  <c r="BB382" i="1"/>
  <c r="BB379" i="1"/>
  <c r="BB376" i="1"/>
  <c r="BB374" i="1"/>
  <c r="BB371" i="1"/>
  <c r="BB365" i="1"/>
  <c r="BB360" i="1"/>
  <c r="BB349" i="1"/>
  <c r="BB346" i="1"/>
  <c r="BB343" i="1"/>
  <c r="BB341" i="1"/>
  <c r="BB338" i="1"/>
  <c r="BB331" i="1"/>
  <c r="BB324" i="1"/>
  <c r="BB317" i="1"/>
  <c r="BB314" i="1"/>
  <c r="BB306" i="1"/>
  <c r="BB302" i="1"/>
  <c r="BB299" i="1"/>
  <c r="BB297" i="1"/>
  <c r="BB296" i="1"/>
  <c r="BB289" i="1"/>
  <c r="BB278" i="1"/>
  <c r="BB276" i="1"/>
  <c r="BB274" i="1"/>
  <c r="BB264" i="1"/>
  <c r="BB263" i="1"/>
  <c r="BB252" i="1"/>
  <c r="BB247" i="1"/>
  <c r="BB243" i="1"/>
  <c r="BB236" i="1"/>
  <c r="BB226" i="1"/>
  <c r="BB220" i="1"/>
  <c r="BB218" i="1"/>
  <c r="BB213" i="1"/>
  <c r="BB202" i="1"/>
  <c r="BB198" i="1"/>
  <c r="BB194" i="1"/>
  <c r="BB193" i="1"/>
  <c r="BB170" i="1"/>
  <c r="BB169" i="1"/>
  <c r="BB166" i="1"/>
  <c r="BB165" i="1"/>
  <c r="BB157" i="1"/>
  <c r="BB153" i="1"/>
  <c r="BB152" i="1"/>
  <c r="BB134" i="1"/>
  <c r="BB114" i="1"/>
  <c r="BB104" i="1"/>
  <c r="BB103" i="1"/>
  <c r="BB101" i="1"/>
  <c r="BB98" i="1"/>
  <c r="BB92" i="1"/>
  <c r="BB88" i="1"/>
  <c r="BB86" i="1"/>
  <c r="BB85" i="1"/>
  <c r="BB84" i="1"/>
  <c r="BB82" i="1"/>
  <c r="BB81" i="1"/>
  <c r="BB79" i="1"/>
  <c r="BB77" i="1"/>
  <c r="BB76" i="1"/>
  <c r="BB62" i="1"/>
  <c r="BB61" i="1"/>
  <c r="BB52" i="1"/>
  <c r="BB47" i="1"/>
  <c r="BB46" i="1"/>
  <c r="BB38" i="1"/>
  <c r="BB35" i="1"/>
  <c r="BB31" i="1"/>
  <c r="BB19" i="1"/>
  <c r="BB18" i="1"/>
  <c r="BB12" i="1"/>
  <c r="BB9" i="1"/>
  <c r="BB6" i="1"/>
  <c r="BB5" i="1"/>
  <c r="E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<sst xmlns="http://schemas.openxmlformats.org/spreadsheetml/2006/main" count="44542" uniqueCount="2547">
  <si>
    <t>INSTITUICAO_ENSINO_ALUNO_2020</t>
  </si>
  <si>
    <t>NOME</t>
  </si>
  <si>
    <t>IDADE_ALUNO_2020</t>
  </si>
  <si>
    <t>ANOS_PM_2020</t>
  </si>
  <si>
    <t>FASE_TURMA_2020</t>
  </si>
  <si>
    <t>PONTO_VIRADA_2020</t>
  </si>
  <si>
    <t>INDE_2020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</si>
  <si>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</si>
  <si>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</si>
  <si>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</si>
  <si>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</si>
  <si>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</si>
  <si>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</si>
  <si>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</si>
  <si>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</si>
  <si>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</si>
  <si>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</si>
  <si>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</si>
  <si>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</si>
  <si>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</si>
  <si>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</si>
  <si>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</si>
  <si>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</si>
  <si>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</si>
  <si>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</si>
  <si>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</si>
  <si>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</si>
  <si>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</si>
  <si>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</si>
  <si>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</si>
  <si>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</si>
  <si>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</si>
  <si>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</si>
  <si>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</si>
  <si>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</si>
  <si>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</si>
  <si>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</si>
  <si>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</si>
  <si>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</si>
  <si>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</si>
  <si>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</si>
  <si>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</si>
  <si>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</si>
  <si>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</si>
  <si>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</si>
  <si>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</si>
  <si>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</si>
  <si>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</si>
  <si>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</si>
  <si>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</si>
  <si>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</si>
  <si>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</si>
  <si>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</si>
  <si>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IEG_2022_</t>
  </si>
  <si>
    <t>IEG_2022__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</si>
  <si>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</si>
  <si>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</si>
  <si>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</si>
  <si>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</si>
  <si>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</si>
  <si>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</si>
  <si>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</si>
  <si>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</si>
  <si>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</si>
  <si>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</si>
  <si>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</si>
  <si>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</si>
  <si>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</si>
  <si>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</si>
  <si>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</si>
  <si>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</si>
  <si>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</si>
  <si>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</si>
  <si>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</si>
  <si>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</si>
  <si>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</si>
  <si>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</si>
  <si>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</si>
  <si>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</si>
  <si>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</si>
  <si>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</si>
  <si>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</si>
  <si>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</si>
  <si>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</si>
  <si>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</si>
  <si>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</si>
  <si>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</si>
  <si>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</si>
  <si>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</si>
  <si>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</si>
  <si>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</si>
  <si>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</si>
  <si>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</si>
  <si>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</si>
  <si>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</si>
  <si>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</si>
  <si>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</si>
  <si>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</si>
  <si>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</si>
  <si>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</si>
  <si>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</si>
  <si>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</si>
  <si>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</si>
  <si>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</si>
  <si>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</si>
  <si>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</si>
  <si>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</si>
  <si>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</si>
  <si>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</si>
  <si>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</si>
  <si>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</si>
  <si>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</si>
  <si>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</si>
  <si>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</si>
  <si>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</si>
  <si>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</si>
  <si>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</si>
  <si>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</si>
  <si>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</si>
  <si>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</si>
  <si>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</si>
  <si>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</si>
  <si>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</si>
  <si>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</si>
  <si>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</si>
  <si>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</si>
  <si>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</si>
  <si>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</si>
  <si>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</si>
  <si>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</si>
  <si>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</si>
  <si>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</si>
  <si>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</si>
  <si>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</si>
  <si>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</si>
  <si>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</si>
  <si>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</si>
  <si>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</si>
  <si>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</si>
  <si>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</si>
  <si>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</si>
  <si>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</si>
  <si>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</si>
  <si>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</si>
  <si>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</si>
  <si>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</si>
  <si>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</si>
  <si>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</si>
  <si>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</si>
  <si>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</si>
  <si>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</si>
  <si>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</si>
  <si>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</si>
  <si>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</si>
  <si>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</si>
  <si>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</si>
  <si>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</si>
  <si>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</si>
  <si>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</si>
  <si>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</si>
  <si>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</si>
  <si>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</si>
  <si>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</si>
  <si>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</si>
  <si>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</si>
  <si>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</si>
  <si>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</si>
  <si>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</si>
  <si>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</si>
  <si>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</si>
  <si>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</si>
  <si>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</si>
  <si>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</si>
  <si>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</si>
  <si>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</si>
  <si>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</si>
  <si>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</si>
  <si>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</si>
  <si>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</si>
  <si>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</si>
  <si>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</si>
  <si>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</si>
  <si>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</si>
  <si>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</si>
  <si>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</si>
  <si>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</si>
  <si>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</si>
  <si>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</si>
  <si>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</si>
  <si>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</si>
  <si>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</si>
  <si>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</si>
  <si>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</si>
  <si>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</si>
  <si>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</si>
  <si>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</si>
  <si>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</si>
  <si>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</si>
  <si>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</si>
  <si>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</si>
  <si>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</si>
  <si>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</si>
  <si>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</si>
  <si>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</si>
  <si>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</si>
  <si>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</si>
  <si>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</si>
  <si>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</si>
  <si>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</si>
  <si>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</si>
  <si>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</si>
  <si>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</si>
  <si>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</si>
  <si>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</si>
  <si>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</si>
  <si>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</si>
  <si>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</si>
  <si>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</si>
  <si>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</si>
  <si>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</si>
  <si>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</si>
  <si>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</si>
  <si>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</si>
  <si>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</si>
  <si>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</si>
  <si>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</si>
  <si>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</si>
  <si>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</si>
  <si>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</si>
  <si>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</si>
  <si>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</si>
  <si>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</si>
  <si>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</si>
  <si>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</si>
  <si>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</si>
  <si>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</si>
  <si>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</si>
  <si>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</si>
  <si>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</si>
  <si>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</si>
  <si>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</si>
  <si>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</si>
  <si>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</si>
  <si>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</si>
  <si>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</si>
  <si>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</si>
  <si>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</si>
  <si>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</si>
  <si>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</si>
  <si>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</si>
  <si>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</si>
  <si>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</si>
  <si>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</si>
  <si>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</si>
  <si>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</si>
  <si>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</si>
  <si>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</si>
  <si>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</si>
  <si>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</si>
  <si>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</si>
  <si>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</si>
  <si>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</si>
  <si>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</si>
  <si>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</si>
  <si>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</si>
  <si>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</si>
  <si>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</si>
  <si>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</si>
  <si>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</si>
  <si>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</si>
  <si>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</si>
  <si>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</si>
  <si>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</si>
  <si>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</si>
  <si>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</si>
  <si>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</si>
  <si>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</si>
  <si>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</si>
  <si>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</si>
  <si>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</si>
  <si>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</si>
  <si>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</si>
  <si>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</si>
  <si>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</si>
  <si>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</si>
  <si>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</si>
  <si>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</si>
  <si>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</si>
  <si>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</si>
  <si>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</si>
  <si>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</si>
  <si>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</si>
  <si>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</si>
  <si>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</si>
  <si>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</si>
  <si>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</si>
  <si>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</si>
  <si>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</si>
  <si>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</si>
  <si>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</si>
  <si>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</si>
  <si>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</si>
  <si>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</si>
  <si>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</si>
  <si>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</si>
  <si>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</si>
  <si>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</si>
  <si>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</si>
  <si>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</si>
  <si>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</si>
  <si>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</si>
  <si>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</si>
  <si>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</si>
  <si>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</si>
  <si>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</si>
  <si>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</si>
  <si>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</si>
  <si>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</si>
  <si>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</si>
  <si>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</si>
  <si>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</si>
  <si>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</si>
  <si>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</si>
  <si>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</si>
  <si>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</si>
  <si>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</si>
  <si>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</si>
  <si>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</si>
  <si>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</si>
  <si>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</si>
  <si>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</si>
  <si>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</si>
  <si>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</si>
  <si>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</si>
  <si>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</si>
  <si>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</si>
  <si>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</si>
  <si>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</si>
  <si>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</si>
  <si>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</si>
  <si>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</si>
  <si>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</si>
  <si>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</si>
  <si>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</si>
  <si>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</si>
  <si>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</si>
  <si>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</si>
  <si>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</si>
  <si>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</si>
  <si>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</si>
  <si>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</si>
  <si>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</si>
  <si>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</si>
  <si>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</si>
  <si>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</si>
  <si>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</si>
  <si>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</si>
  <si>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</si>
  <si>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</si>
  <si>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</si>
  <si>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</si>
  <si>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</si>
  <si>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</si>
  <si>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</si>
  <si>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</si>
  <si>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</si>
  <si>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</si>
  <si>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</si>
  <si>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</si>
  <si>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</si>
  <si>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</si>
  <si>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</si>
  <si>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</si>
  <si>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</si>
  <si>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</si>
  <si>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</si>
  <si>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</si>
  <si>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</si>
  <si>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</si>
  <si>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</si>
  <si>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</si>
  <si>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</si>
  <si>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</si>
  <si>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</si>
  <si>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</si>
  <si>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</si>
  <si>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</si>
  <si>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</si>
  <si>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</si>
  <si>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</si>
  <si>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</si>
  <si>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</si>
  <si>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</si>
  <si>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</si>
  <si>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</si>
  <si>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</si>
  <si>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</si>
  <si>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</si>
  <si>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</si>
  <si>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</si>
  <si>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</si>
  <si>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</si>
  <si>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</si>
  <si>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</si>
  <si>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</si>
  <si>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</si>
  <si>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</si>
  <si>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</si>
  <si>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</si>
  <si>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</si>
  <si>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</si>
  <si>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</si>
  <si>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</si>
  <si>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</si>
  <si>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</si>
  <si>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</si>
  <si>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</si>
  <si>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</si>
  <si>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</si>
  <si>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</si>
  <si>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</si>
  <si>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</si>
  <si>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</si>
  <si>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</si>
  <si>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</si>
  <si>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</si>
  <si>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</si>
  <si>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</si>
  <si>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</si>
  <si>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</si>
  <si>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</si>
  <si>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</si>
  <si>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</si>
  <si>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</si>
  <si>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</si>
  <si>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</si>
  <si>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</si>
  <si>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</si>
  <si>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</si>
  <si>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</si>
  <si>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</si>
  <si>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</si>
  <si>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</si>
  <si>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</si>
  <si>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</si>
  <si>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</si>
  <si>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</si>
  <si>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</si>
  <si>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</si>
  <si>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</si>
  <si>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</si>
  <si>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</si>
  <si>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</si>
  <si>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</si>
  <si>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</si>
  <si>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</si>
  <si>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</si>
  <si>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</si>
  <si>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</si>
  <si>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</si>
  <si>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</si>
  <si>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</si>
  <si>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</si>
  <si>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</si>
  <si>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</si>
  <si>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</si>
  <si>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</si>
  <si>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</si>
  <si>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</si>
  <si>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</si>
  <si>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</si>
  <si>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</si>
  <si>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</si>
  <si>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</si>
  <si>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</si>
  <si>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</si>
  <si>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</si>
  <si>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</si>
  <si>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</si>
  <si>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</si>
  <si>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</si>
  <si>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</si>
  <si>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</si>
  <si>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</si>
  <si>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</si>
  <si>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</si>
  <si>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</si>
  <si>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</si>
  <si>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</si>
  <si>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</si>
  <si>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</si>
  <si>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</si>
  <si>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</si>
  <si>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</si>
  <si>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</si>
  <si>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</si>
  <si>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</si>
  <si>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</si>
  <si>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</si>
  <si>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</si>
  <si>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</si>
  <si>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</si>
  <si>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</si>
  <si>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</si>
  <si>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</si>
  <si>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</si>
  <si>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</si>
  <si>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</si>
  <si>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</si>
  <si>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</si>
  <si>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</si>
  <si>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</si>
  <si>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</si>
  <si>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</si>
  <si>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</si>
  <si>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</si>
  <si>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</si>
  <si>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</si>
  <si>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</si>
  <si>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</si>
  <si>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</si>
  <si>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</si>
  <si>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</si>
  <si>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</si>
  <si>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</si>
  <si>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</si>
  <si>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</si>
  <si>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</si>
  <si>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</si>
  <si>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</si>
  <si>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</si>
  <si>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</si>
  <si>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</si>
  <si>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</si>
  <si>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</si>
  <si>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</si>
  <si>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</si>
  <si>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</si>
  <si>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</si>
  <si>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</si>
  <si>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</si>
  <si>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</si>
  <si>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</si>
  <si>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</si>
  <si>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</si>
  <si>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</si>
  <si>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</si>
  <si>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</si>
  <si>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</si>
  <si>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</si>
  <si>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</si>
  <si>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</si>
  <si>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</si>
  <si>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</si>
  <si>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</si>
  <si>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</si>
  <si>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</si>
  <si>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</si>
  <si>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</si>
  <si>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</si>
  <si>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</si>
  <si>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</si>
  <si>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</si>
  <si>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</si>
  <si>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</si>
  <si>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</si>
  <si>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</si>
  <si>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</si>
  <si>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</si>
  <si>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</si>
  <si>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</si>
  <si>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</si>
  <si>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</si>
  <si>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</si>
  <si>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</si>
  <si>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</si>
  <si>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</si>
  <si>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</si>
  <si>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</si>
  <si>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</si>
  <si>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</si>
  <si>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</si>
  <si>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</si>
  <si>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</si>
  <si>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</si>
  <si>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</si>
  <si>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</si>
  <si>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</si>
  <si>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</si>
  <si>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</si>
  <si>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</si>
  <si>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</si>
  <si>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</si>
  <si>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</si>
  <si>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</si>
  <si>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</si>
  <si>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</si>
  <si>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</si>
  <si>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</si>
  <si>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</si>
  <si>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</si>
  <si>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</si>
  <si>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</si>
  <si>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</si>
  <si>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</si>
  <si>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</si>
  <si>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</si>
  <si>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</si>
  <si>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</si>
  <si>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</si>
  <si>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</si>
  <si>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</si>
  <si>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</si>
  <si>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</si>
  <si>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</si>
  <si>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</si>
  <si>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</si>
  <si>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</si>
  <si>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</si>
  <si>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</si>
  <si>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</si>
  <si>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</si>
  <si>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</si>
  <si>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</si>
  <si>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</si>
  <si>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</si>
  <si>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</si>
  <si>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</si>
  <si>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</si>
  <si>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</si>
  <si>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</si>
  <si>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</si>
  <si>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</si>
  <si>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</si>
  <si>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</si>
  <si>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</si>
  <si>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</si>
  <si>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</si>
  <si>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</si>
  <si>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</si>
  <si>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</si>
  <si>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</si>
  <si>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</si>
  <si>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</si>
  <si>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</si>
  <si>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</si>
  <si>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</si>
  <si>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</si>
  <si>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</si>
  <si>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</si>
  <si>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</si>
  <si>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</si>
  <si>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</si>
  <si>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</si>
  <si>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</si>
  <si>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</si>
  <si>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</si>
  <si>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</si>
  <si>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</si>
  <si>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</si>
  <si>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</si>
  <si>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</si>
  <si>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</si>
  <si>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</si>
  <si>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</si>
  <si>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</si>
  <si>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</si>
  <si>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</si>
  <si>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</si>
  <si>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</si>
  <si>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</si>
  <si>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</si>
  <si>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</si>
  <si>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</si>
  <si>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</si>
  <si>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</si>
  <si>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</si>
  <si>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</si>
  <si>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</si>
  <si>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</si>
  <si>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</si>
  <si>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</si>
  <si>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</si>
  <si>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</si>
  <si>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</si>
  <si>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</si>
  <si>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</si>
  <si>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</si>
  <si>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</si>
  <si>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</si>
  <si>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</si>
  <si>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</si>
  <si>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</si>
  <si>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</si>
  <si>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</si>
  <si>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</si>
  <si>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</si>
  <si>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</si>
  <si>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</si>
  <si>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</si>
  <si>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</si>
  <si>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</si>
  <si>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</si>
  <si>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</si>
  <si>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</si>
  <si>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</si>
  <si>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</si>
  <si>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</si>
  <si>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</si>
  <si>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</si>
  <si>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</si>
  <si>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</si>
  <si>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</si>
  <si>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</si>
  <si>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</si>
  <si>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</si>
  <si>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</si>
  <si>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</si>
  <si>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</si>
  <si>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</si>
  <si>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</si>
  <si>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</si>
  <si>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</si>
  <si>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</si>
  <si>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</si>
  <si>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</si>
  <si>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</si>
  <si>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</si>
  <si>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</si>
  <si>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</si>
  <si>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</si>
  <si>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</si>
  <si>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</si>
  <si>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</si>
  <si>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</si>
  <si>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</si>
  <si>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</si>
  <si>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</si>
  <si>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</si>
  <si>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</si>
  <si>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</si>
  <si>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</si>
  <si>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</si>
  <si>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</si>
  <si>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</si>
  <si>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</si>
  <si>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</si>
  <si>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</si>
  <si>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</si>
  <si>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</si>
  <si>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</si>
  <si>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</si>
  <si>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</si>
  <si>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</si>
  <si>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</si>
  <si>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</si>
  <si>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</si>
  <si>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</si>
  <si>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</si>
  <si>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</si>
  <si>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</si>
  <si>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</si>
  <si>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</si>
  <si>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</si>
  <si>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</si>
  <si>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</si>
  <si>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</si>
  <si>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</si>
  <si>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</si>
  <si>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</si>
  <si>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</si>
  <si>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</si>
  <si>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</si>
  <si>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</si>
  <si>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</si>
  <si>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</si>
  <si>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</si>
  <si>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</si>
  <si>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</si>
  <si>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</si>
  <si>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</si>
  <si>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</si>
  <si>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</si>
  <si>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</si>
  <si>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</si>
  <si>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</si>
  <si>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</si>
  <si>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</si>
  <si>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</si>
  <si>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</si>
  <si>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</si>
  <si>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</si>
  <si>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</si>
  <si>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</si>
  <si>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</si>
  <si>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</si>
  <si>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</si>
  <si>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</si>
  <si>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</si>
  <si>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</si>
  <si>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</si>
  <si>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</si>
  <si>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</si>
  <si>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</si>
  <si>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</si>
  <si>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</si>
  <si>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</si>
  <si>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</si>
  <si>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</si>
  <si>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</si>
  <si>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</si>
  <si>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</si>
  <si>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</si>
  <si>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</si>
  <si>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</si>
  <si>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</si>
  <si>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</si>
  <si>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</si>
  <si>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</si>
  <si>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</si>
  <si>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</si>
  <si>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</si>
  <si>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</si>
  <si>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</si>
  <si>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</si>
  <si>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</si>
  <si>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</si>
  <si>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</si>
  <si>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</si>
  <si>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</si>
  <si>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</si>
  <si>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</si>
  <si>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</si>
  <si>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</si>
  <si>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</si>
  <si>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</si>
  <si>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</si>
  <si>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</si>
  <si>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</si>
  <si>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</si>
  <si>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</si>
  <si>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</si>
  <si>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</si>
  <si>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</si>
  <si>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</si>
  <si>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</si>
  <si>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</si>
  <si>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</si>
  <si>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</si>
  <si>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</si>
  <si>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</si>
  <si>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</si>
  <si>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</si>
  <si>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</si>
  <si>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</si>
  <si>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</si>
  <si>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</si>
  <si>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</si>
  <si>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</si>
  <si>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</si>
  <si>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</si>
  <si>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</si>
  <si>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</si>
  <si>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</si>
  <si>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</si>
  <si>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</si>
  <si>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</si>
  <si>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</si>
  <si>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</si>
  <si>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</si>
  <si>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</si>
  <si>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</si>
  <si>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</si>
  <si>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</si>
  <si>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</si>
  <si>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</si>
  <si>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</si>
  <si>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</si>
  <si>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</si>
  <si>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</si>
  <si>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</si>
  <si>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</si>
  <si>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</si>
  <si>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</si>
  <si>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</si>
  <si>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</si>
  <si>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</si>
  <si>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</si>
  <si>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</si>
  <si>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</si>
  <si>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</si>
  <si>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</si>
  <si>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</si>
  <si>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</si>
  <si>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</si>
  <si>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</si>
  <si>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</si>
  <si>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</si>
  <si>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</si>
  <si>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</si>
  <si>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</si>
  <si>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</si>
  <si>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</si>
  <si>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</si>
  <si>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</si>
  <si>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</si>
  <si>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</si>
  <si>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</si>
  <si>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</si>
  <si>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</si>
  <si>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</si>
  <si>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</si>
  <si>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</si>
  <si>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</si>
  <si>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</si>
  <si>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</si>
  <si>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</si>
  <si>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</si>
  <si>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</si>
  <si>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</si>
  <si>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</si>
  <si>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</si>
  <si>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</si>
  <si>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</si>
  <si>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</si>
  <si>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</si>
  <si>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</si>
  <si>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</si>
  <si>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</si>
  <si>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</si>
  <si>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</si>
  <si>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</si>
  <si>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</si>
  <si>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</si>
  <si>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</si>
  <si>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</si>
  <si>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</si>
  <si>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</si>
  <si>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</si>
  <si>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</si>
  <si>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</si>
  <si>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</si>
  <si>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</si>
  <si>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</si>
  <si>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</si>
  <si>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</si>
  <si>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</si>
  <si>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</si>
  <si>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</si>
  <si>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</si>
  <si>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</si>
  <si>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</si>
  <si>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</si>
  <si>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</si>
  <si>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</si>
  <si>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</si>
  <si>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</si>
  <si>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</si>
  <si>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</si>
  <si>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</si>
  <si>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</si>
  <si>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</si>
  <si>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</si>
  <si>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</si>
  <si>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</si>
  <si>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</si>
  <si>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</si>
  <si>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</si>
  <si>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</si>
  <si>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</si>
  <si>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</si>
  <si>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</si>
  <si>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</si>
  <si>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</si>
  <si>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</si>
  <si>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</si>
  <si>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</si>
  <si>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</si>
  <si>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</si>
  <si>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</si>
  <si>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</si>
  <si>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</si>
  <si>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</si>
  <si>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</si>
  <si>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</si>
  <si>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</si>
  <si>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</si>
  <si>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</si>
  <si>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</si>
  <si>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</si>
  <si>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</si>
  <si>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</si>
  <si>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</si>
  <si>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</si>
  <si>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</si>
  <si>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</si>
  <si>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</si>
  <si>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</si>
  <si>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</si>
  <si>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</si>
  <si>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</si>
  <si>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</si>
  <si>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</si>
  <si>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</si>
  <si>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</si>
  <si>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</si>
  <si>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</si>
  <si>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</si>
  <si>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</si>
  <si>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</si>
  <si>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</si>
  <si>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</si>
  <si>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</si>
  <si>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</si>
  <si>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</si>
  <si>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</si>
  <si>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</si>
  <si>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</si>
  <si>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</si>
  <si>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</si>
  <si>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</si>
  <si>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</si>
  <si>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</si>
  <si>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</si>
  <si>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</si>
  <si>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</si>
  <si>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</si>
  <si>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</si>
  <si>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</si>
  <si>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</si>
  <si>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</si>
  <si>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</si>
  <si>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</si>
  <si>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</si>
  <si>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</si>
  <si>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</si>
  <si>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</si>
  <si>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</si>
  <si>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</si>
  <si>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</si>
  <si>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</si>
  <si>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</si>
  <si>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</si>
  <si>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</si>
  <si>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</si>
  <si>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</si>
  <si>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</si>
  <si>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</si>
  <si>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</si>
  <si>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</si>
  <si>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</si>
  <si>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</si>
  <si>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</si>
  <si>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</si>
  <si>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</si>
  <si>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</si>
  <si>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</si>
  <si>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</si>
  <si>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</si>
  <si>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</si>
  <si>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</si>
  <si>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</si>
  <si>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</si>
  <si>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</si>
  <si>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</si>
  <si>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</si>
  <si>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</si>
  <si>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</si>
  <si>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</si>
  <si>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</si>
  <si>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</si>
  <si>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</si>
  <si>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</si>
  <si>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</si>
  <si>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</si>
  <si>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</si>
  <si>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</si>
  <si>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</si>
  <si>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</si>
  <si>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</si>
  <si>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</si>
  <si>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</si>
  <si>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</si>
  <si>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</si>
  <si>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</si>
  <si>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</si>
  <si>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</si>
  <si>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</si>
  <si>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</si>
  <si>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</si>
  <si>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</si>
  <si>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</si>
  <si>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</si>
  <si>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</si>
  <si>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</si>
  <si>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</si>
  <si>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</si>
  <si>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</si>
  <si>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</si>
  <si>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</si>
  <si>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</si>
  <si>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</si>
  <si>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</si>
  <si>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</si>
  <si>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</si>
  <si>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</si>
  <si>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</si>
  <si>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</si>
  <si>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</si>
  <si>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</si>
  <si>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</si>
  <si>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</si>
  <si>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</si>
  <si>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</si>
  <si>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</si>
  <si>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</si>
  <si>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</si>
  <si>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</si>
  <si>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</si>
  <si>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</si>
  <si>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</si>
  <si>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</si>
  <si>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</si>
  <si>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</si>
  <si>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</si>
  <si>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</si>
  <si>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</si>
  <si>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</si>
  <si>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</si>
  <si>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</si>
  <si>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</si>
  <si>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</si>
  <si>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</si>
  <si>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</si>
  <si>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</si>
  <si>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</si>
  <si>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</si>
  <si>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</si>
  <si>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</si>
  <si>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</si>
  <si>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</si>
  <si>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</si>
  <si>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</si>
  <si>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</si>
  <si>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</si>
  <si>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</si>
  <si>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</si>
  <si>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</si>
  <si>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</si>
  <si>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</si>
  <si>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</si>
  <si>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</si>
  <si>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</si>
  <si>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</si>
  <si>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</si>
  <si>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</si>
  <si>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</si>
  <si>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</si>
  <si>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</si>
  <si>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</si>
  <si>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</si>
  <si>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</si>
  <si>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</si>
  <si>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</si>
  <si>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</si>
  <si>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</si>
  <si>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</si>
  <si>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</si>
  <si>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</si>
  <si>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</si>
  <si>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</si>
  <si>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</si>
  <si>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</si>
  <si>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</si>
  <si>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</si>
  <si>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</si>
  <si>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</si>
  <si>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</si>
  <si>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</si>
  <si>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</si>
  <si>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</si>
  <si>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</si>
  <si>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</si>
  <si>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</si>
  <si>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</si>
  <si>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</si>
  <si>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</si>
  <si>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</si>
  <si>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</si>
  <si>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</si>
  <si>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</si>
  <si>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</si>
  <si>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</si>
  <si>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</si>
  <si>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</si>
  <si>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</si>
  <si>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</si>
  <si>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</si>
  <si>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</si>
  <si>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</si>
  <si>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</si>
  <si>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</si>
  <si>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</si>
  <si>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</si>
  <si>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</si>
  <si>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</si>
  <si>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</si>
  <si>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</si>
  <si>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</si>
  <si>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</si>
  <si>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</si>
  <si>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</si>
  <si>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</si>
  <si>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</si>
  <si>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</si>
  <si>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</si>
  <si>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</si>
  <si>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</si>
  <si>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</si>
  <si>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</si>
  <si>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</si>
  <si>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</si>
  <si>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</si>
  <si>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</si>
  <si>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</si>
  <si>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</si>
  <si>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</si>
  <si>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</si>
  <si>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</si>
  <si>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</si>
  <si>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</si>
  <si>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</si>
  <si>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</si>
  <si>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</si>
  <si>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</si>
  <si>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</si>
  <si>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</si>
  <si>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</si>
  <si>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</si>
  <si>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</si>
  <si>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</si>
  <si>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</si>
  <si>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</si>
  <si>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</si>
  <si>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</si>
  <si>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</si>
  <si>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</si>
  <si>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</si>
  <si>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</si>
  <si>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</si>
  <si>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</si>
  <si>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</si>
  <si>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</si>
  <si>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</si>
  <si>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</si>
  <si>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</si>
  <si>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</si>
  <si>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</si>
  <si>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</si>
  <si>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</si>
  <si>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</si>
  <si>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</si>
  <si>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</si>
  <si>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</si>
  <si>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</si>
  <si>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</si>
  <si>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</si>
  <si>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</si>
  <si>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</si>
  <si>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</si>
  <si>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</si>
  <si>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</si>
  <si>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</si>
  <si>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</si>
  <si>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</si>
  <si>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</si>
  <si>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</si>
  <si>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</si>
  <si>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</si>
  <si>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</si>
  <si>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</si>
  <si>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</si>
  <si>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</si>
  <si>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</si>
  <si>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</si>
  <si>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</si>
  <si>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</si>
  <si>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</si>
  <si>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</si>
  <si>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</si>
  <si>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</si>
  <si>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</si>
  <si>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</si>
  <si>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</si>
  <si>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</si>
  <si>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</si>
  <si>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</si>
  <si>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</si>
  <si>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</si>
  <si>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</si>
  <si>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</si>
  <si>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</si>
  <si>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</si>
  <si>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</si>
  <si>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</si>
  <si>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</si>
  <si>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</si>
  <si>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</si>
  <si>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</si>
  <si>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</si>
  <si>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</si>
  <si>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</si>
  <si>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</si>
  <si>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</si>
  <si>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</si>
  <si>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</si>
  <si>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</si>
  <si>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</si>
  <si>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</si>
  <si>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</si>
  <si>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</si>
  <si>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</si>
  <si>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</si>
  <si>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</si>
  <si>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</si>
  <si>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</si>
  <si>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</si>
  <si>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</si>
  <si>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</si>
  <si>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</si>
  <si>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</si>
  <si>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</si>
  <si>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</si>
  <si>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</si>
  <si>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</si>
  <si>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</si>
  <si>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</si>
  <si>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</si>
  <si>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</si>
  <si>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</si>
  <si>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</si>
  <si>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</si>
  <si>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</si>
  <si>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</si>
  <si>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</si>
  <si>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</si>
  <si>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</si>
  <si>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</si>
  <si>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</si>
  <si>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</si>
  <si>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</si>
  <si>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</si>
  <si>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</si>
  <si>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</si>
  <si>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</si>
  <si>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</si>
  <si>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</si>
  <si>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</si>
  <si>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</si>
  <si>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</si>
  <si>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</si>
  <si>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</si>
  <si>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</si>
  <si>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</si>
  <si>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</si>
  <si>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</si>
  <si>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</si>
  <si>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</si>
  <si>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</si>
  <si>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</si>
  <si>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</si>
  <si>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</si>
  <si>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</si>
  <si>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</si>
  <si>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</si>
  <si>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</si>
  <si>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</si>
  <si>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</si>
  <si>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</si>
  <si>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</si>
  <si>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</si>
  <si>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</si>
  <si>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</si>
  <si>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</si>
  <si>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</si>
  <si>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</si>
  <si>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</si>
  <si>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</si>
  <si>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</si>
  <si>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</si>
  <si>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</si>
  <si>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</si>
  <si>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</si>
  <si>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</si>
  <si>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</si>
  <si>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</si>
  <si>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</si>
  <si>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</si>
  <si>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</si>
  <si>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</si>
  <si>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</si>
  <si>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</si>
  <si>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</si>
  <si>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</si>
  <si>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</si>
  <si>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</si>
  <si>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</si>
  <si>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</si>
  <si>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</si>
  <si>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</si>
  <si>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</si>
  <si>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</si>
  <si>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</si>
  <si>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</si>
  <si>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</si>
  <si>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</si>
  <si>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</si>
  <si>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</si>
  <si>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</si>
  <si>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</si>
  <si>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</si>
  <si>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</si>
  <si>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</si>
  <si>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</si>
  <si>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</si>
  <si>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</si>
  <si>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</si>
  <si>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</si>
  <si>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</si>
  <si>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</si>
  <si>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</si>
  <si>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</si>
  <si>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</si>
  <si>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</si>
  <si>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</si>
  <si>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</si>
  <si>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</si>
  <si>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</si>
  <si>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</si>
  <si>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</si>
  <si>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</si>
  <si>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</si>
  <si>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</si>
  <si>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</si>
  <si>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</si>
  <si>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</si>
  <si>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</si>
  <si>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</si>
  <si>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</si>
  <si>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</si>
  <si>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</si>
  <si>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</si>
  <si>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</si>
  <si>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</si>
  <si>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</si>
  <si>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</si>
  <si>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</si>
  <si>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</si>
  <si>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</si>
  <si>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</si>
  <si>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</si>
  <si>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</si>
  <si>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</si>
  <si>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</si>
  <si>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</si>
  <si>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</si>
  <si>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</si>
  <si>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</si>
  <si>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</si>
  <si>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</si>
  <si>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</si>
  <si>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</si>
  <si>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</si>
  <si>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</si>
  <si>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</si>
  <si>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</si>
  <si>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</si>
  <si>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</si>
  <si>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</si>
  <si>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</si>
  <si>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</si>
  <si>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</si>
  <si>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</si>
  <si>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</si>
  <si>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</si>
  <si>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</si>
  <si>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</si>
  <si>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</si>
  <si>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</si>
  <si>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</si>
  <si>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</si>
  <si>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</si>
  <si>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</si>
  <si>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</si>
  <si>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</si>
  <si>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</si>
  <si>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</si>
  <si>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</si>
  <si>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</si>
  <si>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</si>
  <si>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</si>
  <si>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</si>
  <si>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</si>
  <si>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</si>
  <si>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</si>
  <si>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</si>
  <si>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</si>
  <si>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</si>
  <si>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</si>
  <si>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</si>
  <si>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</si>
  <si>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</si>
  <si>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</si>
  <si>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</si>
  <si>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</si>
  <si>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</si>
  <si>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</si>
  <si>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</si>
  <si>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</si>
  <si>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</si>
  <si>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</si>
  <si>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</si>
  <si>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</si>
  <si>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</si>
  <si>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</si>
  <si>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</si>
  <si>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</si>
  <si>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</si>
  <si>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</si>
  <si>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</si>
  <si>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</si>
  <si>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</si>
  <si>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</si>
  <si>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</si>
  <si>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</si>
  <si>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</si>
  <si>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</si>
  <si>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</si>
  <si>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</si>
  <si>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</si>
  <si>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</si>
  <si>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</si>
  <si>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</si>
  <si>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</si>
  <si>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</si>
  <si>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</si>
  <si>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</si>
  <si>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</si>
  <si>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</si>
  <si>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</si>
  <si>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</si>
  <si>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</si>
  <si>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</si>
  <si>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</si>
  <si>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</si>
  <si>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</si>
  <si>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</si>
  <si>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</si>
  <si>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</si>
  <si>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</si>
  <si>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</si>
  <si>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</si>
  <si>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</si>
  <si>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</si>
  <si>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</si>
  <si>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</si>
  <si>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</si>
  <si>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</si>
  <si>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</si>
  <si>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</si>
  <si>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</si>
  <si>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</si>
  <si>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</si>
  <si>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</si>
  <si>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</si>
  <si>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</si>
  <si>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</si>
  <si>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</si>
  <si>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</si>
  <si>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</si>
  <si>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</si>
  <si>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</si>
  <si>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</si>
  <si>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</si>
  <si>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</si>
  <si>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</si>
  <si>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</si>
  <si>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</si>
  <si>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</si>
  <si>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</si>
  <si>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</si>
  <si>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</si>
  <si>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</si>
  <si>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</si>
  <si>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</si>
  <si>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</si>
  <si>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</si>
  <si>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</si>
  <si>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</si>
  <si>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</si>
  <si>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</si>
  <si>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</si>
  <si>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</si>
  <si>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</si>
  <si>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</si>
  <si>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</si>
  <si>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</si>
  <si>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</si>
  <si>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</si>
  <si>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</si>
  <si>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</si>
  <si>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</si>
  <si>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</si>
  <si>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</si>
  <si>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</si>
  <si>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</si>
  <si>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</si>
  <si>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</si>
  <si>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</si>
  <si>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</si>
  <si>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</si>
  <si>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</si>
  <si>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</si>
  <si>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</si>
  <si>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</si>
  <si>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</si>
  <si>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</si>
  <si>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</si>
  <si>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</si>
  <si>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</si>
  <si>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</si>
  <si>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</si>
  <si>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</si>
  <si>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</si>
  <si>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</si>
  <si>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</si>
  <si>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</si>
  <si>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</si>
  <si>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</si>
  <si>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</si>
  <si>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</si>
  <si>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</si>
  <si>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</si>
  <si>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</si>
  <si>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</si>
  <si>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</si>
  <si>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</si>
  <si>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</si>
  <si>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</si>
  <si>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</si>
  <si>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</si>
  <si>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</si>
  <si>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</si>
  <si>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</si>
  <si>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</si>
  <si>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</si>
  <si>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</si>
  <si>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</si>
  <si>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</si>
  <si>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</si>
  <si>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</si>
  <si>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</si>
  <si>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</si>
  <si>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</si>
  <si>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</si>
  <si>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</si>
  <si>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</si>
  <si>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</si>
  <si>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</si>
  <si>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</si>
  <si>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</si>
  <si>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</si>
  <si>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</si>
  <si>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</si>
  <si>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</si>
  <si>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</si>
  <si>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</si>
  <si>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</si>
  <si>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</si>
  <si>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</si>
  <si>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</si>
  <si>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</si>
  <si>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</si>
  <si>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</si>
  <si>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</si>
  <si>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</si>
  <si>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</si>
  <si>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</si>
  <si>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</si>
  <si>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</si>
  <si>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</si>
  <si>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</si>
  <si>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</si>
  <si>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</si>
  <si>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</si>
  <si>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</si>
  <si>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</si>
  <si>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</si>
  <si>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</si>
  <si>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</si>
  <si>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</si>
  <si>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</si>
  <si>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</si>
  <si>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</si>
  <si>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</si>
  <si>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</si>
  <si>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</si>
  <si>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</si>
  <si>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</si>
  <si>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</si>
  <si>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</si>
  <si>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</si>
  <si>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</si>
  <si>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</si>
  <si>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</si>
  <si>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</si>
  <si>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</si>
  <si>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</si>
  <si>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</si>
  <si>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</si>
  <si>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</si>
  <si>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</si>
  <si>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</si>
  <si>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</si>
  <si>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</si>
  <si>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</si>
  <si>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</si>
  <si>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</si>
  <si>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</si>
  <si>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</si>
  <si>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</si>
  <si>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</si>
  <si>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</si>
  <si>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</si>
  <si>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</si>
  <si>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</si>
  <si>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</si>
  <si>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</si>
  <si>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</si>
  <si>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</si>
  <si>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</si>
  <si>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</si>
  <si>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</si>
  <si>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</si>
  <si>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</si>
  <si>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</si>
  <si>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</si>
  <si>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</si>
  <si>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</si>
  <si>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</si>
  <si>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</si>
  <si>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</si>
  <si>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</si>
  <si>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</si>
  <si>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</si>
  <si>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</si>
  <si>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</si>
  <si>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</si>
  <si>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</si>
  <si>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</si>
  <si>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</si>
  <si>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</si>
  <si>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</si>
  <si>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</si>
  <si>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</si>
  <si>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</si>
  <si>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</si>
  <si>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</si>
  <si>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</si>
  <si>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</si>
  <si>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</si>
  <si>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</si>
  <si>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</si>
  <si>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</si>
  <si>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</si>
  <si>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</si>
  <si>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</si>
  <si>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</si>
  <si>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</si>
  <si>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</si>
  <si>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</si>
  <si>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</si>
  <si>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</si>
  <si>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</si>
  <si>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</si>
  <si>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</si>
  <si>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</si>
  <si>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</si>
  <si>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</si>
  <si>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</si>
  <si>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</si>
  <si>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</si>
  <si>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</si>
  <si>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</si>
  <si>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</si>
  <si>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</si>
  <si>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</si>
  <si>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</si>
  <si>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</si>
  <si>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</si>
  <si>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</si>
  <si>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</si>
  <si>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</si>
  <si>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</si>
  <si>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</si>
  <si>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</si>
  <si>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</si>
  <si>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</si>
  <si>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</si>
  <si>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</si>
  <si>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</si>
  <si>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</si>
  <si>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</si>
  <si>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</si>
  <si>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</si>
  <si>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</si>
  <si>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</si>
  <si>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</si>
  <si>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</si>
  <si>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</si>
  <si>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</si>
  <si>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</si>
  <si>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</si>
  <si>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</si>
  <si>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</si>
  <si>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</si>
  <si>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</si>
  <si>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</si>
  <si>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</si>
  <si>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</si>
  <si>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</si>
  <si>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</si>
  <si>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</si>
  <si>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</si>
  <si>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</si>
  <si>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</si>
  <si>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</si>
  <si>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</si>
  <si>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</si>
  <si>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</si>
  <si>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</si>
  <si>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</si>
  <si>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</si>
  <si>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</si>
  <si>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</si>
  <si>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</si>
  <si>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</si>
  <si>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</si>
  <si>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</si>
  <si>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</si>
  <si>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</si>
  <si>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</si>
  <si>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</si>
  <si>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</si>
  <si>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</si>
  <si>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</si>
  <si>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</si>
  <si>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</si>
  <si>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</si>
  <si>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</si>
  <si>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</si>
  <si>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</si>
  <si>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</si>
  <si>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</si>
  <si>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</si>
  <si>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</si>
  <si>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</si>
  <si>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</si>
  <si>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</si>
  <si>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</si>
  <si>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</si>
  <si>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</si>
  <si>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</si>
  <si>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</si>
  <si>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</si>
  <si>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</si>
  <si>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</si>
  <si>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</si>
  <si>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</si>
  <si>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</si>
  <si>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</si>
  <si>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</si>
  <si>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</si>
  <si>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</si>
  <si>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</si>
  <si>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</si>
  <si>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</si>
  <si>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</si>
  <si>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</si>
  <si>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</si>
  <si>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</si>
  <si>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</si>
  <si>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</si>
  <si>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</si>
  <si>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</si>
  <si>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</si>
  <si>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</si>
  <si>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</si>
  <si>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</si>
  <si>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</si>
  <si>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</si>
  <si>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</si>
  <si>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</si>
  <si>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</si>
  <si>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</si>
  <si>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</si>
  <si>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</si>
  <si>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</si>
  <si>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</si>
  <si>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</si>
  <si>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</si>
  <si>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</si>
  <si>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</si>
  <si>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</si>
  <si>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</si>
  <si>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</si>
  <si>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</si>
  <si>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</si>
  <si>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</si>
  <si>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</si>
  <si>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</si>
  <si>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</si>
  <si>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</si>
  <si>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</si>
  <si>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</si>
  <si>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</si>
  <si>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</si>
  <si>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</si>
  <si>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</si>
  <si>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</si>
  <si>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</si>
  <si>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</si>
  <si>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</si>
  <si>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</si>
  <si>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</si>
  <si>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</si>
  <si>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</si>
  <si>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</si>
  <si>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</si>
  <si>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</si>
  <si>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</si>
  <si>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</si>
  <si>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</si>
  <si>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</si>
  <si>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</si>
  <si>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</si>
  <si>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</si>
  <si>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</si>
  <si>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</si>
  <si>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</si>
  <si>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</si>
  <si>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</si>
  <si>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</si>
  <si>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</si>
  <si>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</si>
  <si>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</si>
  <si>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</si>
  <si>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</si>
  <si>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</si>
  <si>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</si>
  <si>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</si>
  <si>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</si>
  <si>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</si>
  <si>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</si>
  <si>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</si>
  <si>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</si>
  <si>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</si>
  <si>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</si>
  <si>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</si>
  <si>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</si>
  <si>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</si>
  <si>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</si>
  <si>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</si>
  <si>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</si>
  <si>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</si>
  <si>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</si>
  <si>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</si>
  <si>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</si>
  <si>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</si>
  <si>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</si>
  <si>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</si>
  <si>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</si>
  <si>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</si>
  <si>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</si>
  <si>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</si>
  <si>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</si>
  <si>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</si>
  <si>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</si>
  <si>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</si>
  <si>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</si>
  <si>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</si>
  <si>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</si>
  <si>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</si>
  <si>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</si>
  <si>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</si>
  <si>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</si>
  <si>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</si>
  <si>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</si>
  <si>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</si>
  <si>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</si>
  <si>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</si>
  <si>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</si>
  <si>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</si>
  <si>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</si>
  <si>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</si>
  <si>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</si>
  <si>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</si>
  <si>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</si>
  <si>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</si>
  <si>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</si>
  <si>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</si>
  <si>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</si>
  <si>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</si>
  <si>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</si>
  <si>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</si>
  <si>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</si>
  <si>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</si>
  <si>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</si>
  <si>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</si>
  <si>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</si>
  <si>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</si>
  <si>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</si>
  <si>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</si>
  <si>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</si>
  <si>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</si>
  <si>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</si>
  <si>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</si>
  <si>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</si>
  <si>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</si>
  <si>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</si>
  <si>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</si>
  <si>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</si>
  <si>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</si>
  <si>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</si>
  <si>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</si>
  <si>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</si>
  <si>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</si>
  <si>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</si>
  <si>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</si>
  <si>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</si>
  <si>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</si>
  <si>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</si>
  <si>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</si>
  <si>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</si>
  <si>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</si>
  <si>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</si>
  <si>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</si>
  <si>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</si>
  <si>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</si>
  <si>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</si>
  <si>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</si>
  <si>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</si>
  <si>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</si>
  <si>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</si>
  <si>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</si>
  <si>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</si>
  <si>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</si>
  <si>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</si>
  <si>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</si>
  <si>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</si>
  <si>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</si>
  <si>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</si>
  <si>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</si>
  <si>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</si>
  <si>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</si>
  <si>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</si>
  <si>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</si>
  <si>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</si>
  <si>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</si>
  <si>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</si>
  <si>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</si>
  <si>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</si>
  <si>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</si>
  <si>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</si>
  <si>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</si>
  <si>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</si>
  <si>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</si>
  <si>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</si>
  <si>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</si>
  <si>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</si>
  <si>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</si>
  <si>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</si>
  <si>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</si>
  <si>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</si>
  <si>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</si>
  <si>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</si>
  <si>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</si>
  <si>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</si>
  <si>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</si>
  <si>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</si>
  <si>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</si>
  <si>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</si>
  <si>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</si>
  <si>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</si>
  <si>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</si>
  <si>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</si>
  <si>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</si>
  <si>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</si>
  <si>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</si>
  <si>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</si>
  <si>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</si>
  <si>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</si>
  <si>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</si>
  <si>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</si>
  <si>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</si>
  <si>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</si>
  <si>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</si>
  <si>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</si>
  <si>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</si>
  <si>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</si>
  <si>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</si>
  <si>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</si>
  <si>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</si>
  <si>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</si>
  <si>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</si>
  <si>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</si>
  <si>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</si>
  <si>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</si>
  <si>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</si>
  <si>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</si>
  <si>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</si>
  <si>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</si>
  <si>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</si>
  <si>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</si>
  <si>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</si>
  <si>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</si>
  <si>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</si>
  <si>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</si>
  <si>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</si>
  <si>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</si>
  <si>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</si>
  <si>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</si>
  <si>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</si>
  <si>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</si>
  <si>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</si>
  <si>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</si>
  <si>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</si>
  <si>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</si>
  <si>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</si>
  <si>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</si>
  <si>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</si>
  <si>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</si>
  <si>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</si>
  <si>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</si>
  <si>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</si>
  <si>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</si>
  <si>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</si>
  <si>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</si>
  <si>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</si>
  <si>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</si>
  <si>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</si>
  <si>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</si>
  <si>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</si>
  <si>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</si>
  <si>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</si>
  <si>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</si>
  <si>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</si>
  <si>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</si>
  <si>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</si>
  <si>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</si>
  <si>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</si>
  <si>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</si>
  <si>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</si>
  <si>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</si>
  <si>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</si>
  <si>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</si>
  <si>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</si>
  <si>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</si>
  <si>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</si>
  <si>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</si>
  <si>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</si>
  <si>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</si>
  <si>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</si>
  <si>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</si>
  <si>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</si>
  <si>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</si>
  <si>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</si>
  <si>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</si>
  <si>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</si>
  <si>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</si>
  <si>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</si>
  <si>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</si>
  <si>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</si>
  <si>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</si>
  <si>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</si>
  <si>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</si>
  <si>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</si>
  <si>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</si>
  <si>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</si>
  <si>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</si>
  <si>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</si>
  <si>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</si>
  <si>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</si>
  <si>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</si>
  <si>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</si>
  <si>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</si>
  <si>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</si>
  <si>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</si>
  <si>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</si>
  <si>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</si>
  <si>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</si>
  <si>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</si>
  <si>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</si>
  <si>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</si>
  <si>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</si>
  <si>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</si>
  <si>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</si>
  <si>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</si>
  <si>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</si>
  <si>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</si>
  <si>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</si>
  <si>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</si>
  <si>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</si>
  <si>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</si>
  <si>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</si>
  <si>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</si>
  <si>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</si>
  <si>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</si>
  <si>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</si>
  <si>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</si>
  <si>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</si>
  <si>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</si>
  <si>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</si>
  <si>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</si>
  <si>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</si>
  <si>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</si>
  <si>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</si>
  <si>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</si>
  <si>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</si>
  <si>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</si>
  <si>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</si>
  <si>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</si>
  <si>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</si>
  <si>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</si>
  <si>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</si>
  <si>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</si>
  <si>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</si>
  <si>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</si>
  <si>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</si>
  <si>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</si>
  <si>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</si>
  <si>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</si>
  <si>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</si>
  <si>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</si>
  <si>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</si>
  <si>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</si>
  <si>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</si>
  <si>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</si>
  <si>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</si>
  <si>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</si>
  <si>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</si>
  <si>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</si>
  <si>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</si>
  <si>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</si>
  <si>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</si>
  <si>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</si>
  <si>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</si>
  <si>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</si>
  <si>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</si>
  <si>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</si>
  <si>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</si>
  <si>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</si>
  <si>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</si>
  <si>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</si>
  <si>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</si>
  <si>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</si>
  <si>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</si>
  <si>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</si>
  <si>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</si>
  <si>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</si>
  <si>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</si>
  <si>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</si>
  <si>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</si>
  <si>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</si>
  <si>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</si>
  <si>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</si>
  <si>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</si>
  <si>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</si>
  <si>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</si>
  <si>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</si>
  <si>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</si>
  <si>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</si>
  <si>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</si>
  <si>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</si>
  <si>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</si>
  <si>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</si>
  <si>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</si>
  <si>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</si>
  <si>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</si>
  <si>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</si>
  <si>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</si>
  <si>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</si>
  <si>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</si>
  <si>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</si>
  <si>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</si>
  <si>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</si>
  <si>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</si>
  <si>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</si>
  <si>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</si>
  <si>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</si>
  <si>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</si>
  <si>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</si>
  <si>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</si>
  <si>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</si>
  <si>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</si>
  <si>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</si>
  <si>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</si>
  <si>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</si>
  <si>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</si>
  <si>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</si>
  <si>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</si>
  <si>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</si>
  <si>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</si>
  <si>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</si>
  <si>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</si>
  <si>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</si>
  <si>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</si>
  <si>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</si>
  <si>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</si>
  <si>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</si>
  <si>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</si>
  <si>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</si>
  <si>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</si>
  <si>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</si>
  <si>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</si>
  <si>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</si>
  <si>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</si>
  <si>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</si>
  <si>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</si>
  <si>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</si>
  <si>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</si>
  <si>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</si>
  <si>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</si>
  <si>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</si>
  <si>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</si>
  <si>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</si>
  <si>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</si>
  <si>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</si>
  <si>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</si>
  <si>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</si>
  <si>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</si>
  <si>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</si>
  <si>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</si>
  <si>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</si>
  <si>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</si>
  <si>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</si>
  <si>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</si>
  <si>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</si>
  <si>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</si>
  <si>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</si>
  <si>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</si>
  <si>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</si>
  <si>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</si>
  <si>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</si>
  <si>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</si>
  <si>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</si>
  <si>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</si>
  <si>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</si>
  <si>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</si>
  <si>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</si>
  <si>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</si>
  <si>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</si>
  <si>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</si>
  <si>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</si>
  <si>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</si>
  <si>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</si>
  <si>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</si>
  <si>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</si>
  <si>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</si>
  <si>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</si>
  <si>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</si>
  <si>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</si>
  <si>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</si>
  <si>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</si>
  <si>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</si>
  <si>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</si>
  <si>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</si>
  <si>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</si>
  <si>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</si>
  <si>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</si>
  <si>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</si>
  <si>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</si>
  <si>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</si>
  <si>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</si>
  <si>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</si>
  <si>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</si>
  <si>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</si>
  <si>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</si>
  <si>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</si>
  <si>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</si>
  <si>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</si>
  <si>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</si>
  <si>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</si>
  <si>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</si>
  <si>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</si>
  <si>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</si>
  <si>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</si>
  <si>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</si>
  <si>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</si>
  <si>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</si>
  <si>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</si>
  <si>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</si>
  <si>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</si>
  <si>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</si>
  <si>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</si>
  <si>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</si>
  <si>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</si>
  <si>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</si>
  <si>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</si>
  <si>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</si>
  <si>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</si>
  <si>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</si>
  <si>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</si>
  <si>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</si>
  <si>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</si>
  <si>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</si>
  <si>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</si>
  <si>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</si>
  <si>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</si>
  <si>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</si>
  <si>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</si>
  <si>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</si>
  <si>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</si>
  <si>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</si>
  <si>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</si>
  <si>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</si>
  <si>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</si>
  <si>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</si>
  <si>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</si>
  <si>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</si>
  <si>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</si>
  <si>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</si>
  <si>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</si>
  <si>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</si>
  <si>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</si>
  <si>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</si>
  <si>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</si>
  <si>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</si>
  <si>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</si>
  <si>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</si>
  <si>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</si>
  <si>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</si>
  <si>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</si>
  <si>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</si>
  <si>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</si>
  <si>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</si>
  <si>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</si>
  <si>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</si>
  <si>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</si>
  <si>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</si>
  <si>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</si>
  <si>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</si>
  <si>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</si>
  <si>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</si>
  <si>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</si>
  <si>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</si>
  <si>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</si>
  <si>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</si>
  <si>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</si>
  <si>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</si>
  <si>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</si>
  <si>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</si>
  <si>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</si>
  <si>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</si>
  <si>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</si>
  <si>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</si>
  <si>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</si>
  <si>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</si>
  <si>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</si>
  <si>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</si>
  <si>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</si>
  <si>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</si>
  <si>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</si>
  <si>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</si>
  <si>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</si>
  <si>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</si>
  <si>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</si>
  <si>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</si>
  <si>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</si>
  <si>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</si>
  <si>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</si>
  <si>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</si>
  <si>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</si>
  <si>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</si>
  <si>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</si>
  <si>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</si>
  <si>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</si>
  <si>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</si>
  <si>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</si>
  <si>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</si>
  <si>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</si>
  <si>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</si>
  <si>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</si>
  <si>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</si>
  <si>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</si>
  <si>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</si>
  <si>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</si>
  <si>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</si>
  <si>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</si>
  <si>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</si>
  <si>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</si>
  <si>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</si>
  <si>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</si>
  <si>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</si>
  <si>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</si>
  <si>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</si>
  <si>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</si>
  <si>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</si>
  <si>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</si>
  <si>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</si>
  <si>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</si>
  <si>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</si>
  <si>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</si>
  <si>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</si>
  <si>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</si>
  <si>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</si>
  <si>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</si>
  <si>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</si>
  <si>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</si>
  <si>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</si>
  <si>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</si>
  <si>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</si>
  <si>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</si>
  <si>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</si>
  <si>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</si>
  <si>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</si>
  <si>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</si>
  <si>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</si>
  <si>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</si>
  <si>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</si>
  <si>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</si>
  <si>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</si>
  <si>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</si>
  <si>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</si>
  <si>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</si>
  <si>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</si>
  <si>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</si>
  <si>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</si>
  <si>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</si>
  <si>
    <t>Contagem de NOME</t>
  </si>
  <si>
    <t>(vazio)</t>
  </si>
  <si>
    <t>Total Geral</t>
  </si>
  <si>
    <t>#NULO!</t>
  </si>
  <si>
    <t>2,405 a 5,506</t>
  </si>
  <si>
    <t>5,506 a 6,868</t>
  </si>
  <si>
    <t>6,868 a 8,230</t>
  </si>
  <si>
    <t>8,230 a 9,294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</si>
</sst>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#,##0"/>
    <numFmt numFmtId="165" formatCode="#,##0.0;[Red]#,##0.0"/>
    <numFmt numFmtId="166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3" fontId="16" fillId="39" borderId="0" xfId="42" applyFont="1" applyFill="1" applyAlignment="1">
      <alignment vertical="center"/>
    </xf>
    <xf numFmtId="43" fontId="0" fillId="39" borderId="0" xfId="42" applyFont="1" applyFill="1" applyAlignment="1">
      <alignment vertical="center"/>
    </xf>
    <xf numFmtId="165" fontId="16" fillId="39" borderId="0" xfId="0" applyNumberFormat="1" applyFont="1" applyFill="1" applyAlignment="1">
      <alignment horizontal="center"/>
    </xf>
    <xf numFmtId="165" fontId="0" fillId="39" borderId="0" xfId="0" applyNumberFormat="1" applyFill="1"/>
    <xf numFmtId="165" fontId="0" fillId="39" borderId="0" xfId="42" applyNumberFormat="1" applyFont="1" applyFill="1"/>
    <xf numFmtId="2" fontId="16" fillId="39" borderId="0" xfId="0" applyNumberFormat="1" applyFont="1" applyFill="1" applyAlignment="1">
      <alignment horizontal="center"/>
    </xf>
    <xf numFmtId="2" fontId="0" fillId="39" borderId="0" xfId="0" applyNumberFormat="1" applyFill="1"/>
    <xf numFmtId="0" fontId="16" fillId="39" borderId="16" xfId="0" applyFont="1" applyFill="1" applyBorder="1" applyAlignment="1">
      <alignment horizontal="center"/>
    </xf>
    <xf numFmtId="2" fontId="16" fillId="39" borderId="16" xfId="0" applyNumberFormat="1" applyFont="1" applyFill="1" applyBorder="1" applyAlignment="1">
      <alignment horizontal="center"/>
    </xf>
    <xf numFmtId="0" fontId="0" fillId="39" borderId="16" xfId="0" applyFill="1" applyBorder="1"/>
    <xf numFmtId="2" fontId="0" fillId="39" borderId="16" xfId="0" applyNumberFormat="1" applyFill="1" applyBorder="1"/>
    <xf numFmtId="166" fontId="0" fillId="39" borderId="16" xfId="0" applyNumberFormat="1" applyFill="1" applyBorder="1"/>
    <xf numFmtId="43" fontId="16" fillId="39" borderId="0" xfId="42" applyFont="1" applyFill="1" applyAlignment="1">
      <alignment horizontal="center"/>
    </xf>
    <xf numFmtId="43" fontId="0" fillId="39" borderId="0" xfId="42" applyFont="1" applyFill="1"/>
    <xf numFmtId="3" fontId="0" fillId="39" borderId="0" xfId="0" applyNumberFormat="1" applyFill="1"/>
    <xf numFmtId="166" fontId="0" fillId="39" borderId="0" xfId="0" applyNumberFormat="1" applyFill="1"/>
    <xf numFmtId="0" fontId="16" fillId="40" borderId="0" xfId="0" applyFont="1" applyFill="1" applyAlignment="1">
      <alignment horizontal="center"/>
    </xf>
    <xf numFmtId="0" fontId="0" fillId="40" borderId="0" xfId="0" applyFill="1"/>
    <xf numFmtId="166" fontId="0" fillId="0" borderId="0" xfId="0" applyNumberFormat="1"/>
    <xf numFmtId="166" fontId="0" fillId="35" borderId="0" xfId="0" applyNumberForma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0951851853" createdVersion="8" refreshedVersion="8" minRefreshableVersion="3" recordCount="729" xr:uid="{709E931D-289C-482A-BA80-67EC22E1E06D}">
  <cacheSource type="worksheet">
    <worksheetSource ref="A1:D1048576" sheet="2020"/>
  </cacheSource>
  <cacheFields count="4">
    <cacheField name="NOME" numFmtId="0">
      <sharedItems containsBlank="1" count="728">
        <s v="ALUNO-1"/>
        <s v="ALUNO-3"/>
        <s v="ALUNO-4"/>
        <s v="ALUNO-5"/>
        <s v="ALUNO-8"/>
        <s v="ALUNO-10"/>
        <s v="ALUNO-11"/>
        <s v="ALUNO-12"/>
        <s v="ALUNO-14"/>
        <s v="ALUNO-15"/>
        <s v="ALUNO-17"/>
        <s v="ALUNO-18"/>
        <s v="ALUNO-28"/>
        <s v="ALUNO-30"/>
        <s v="ALUNO-33"/>
        <s v="ALUNO-34"/>
        <s v="ALUNO-35"/>
        <s v="ALUNO-36"/>
        <s v="ALUNO-37"/>
        <s v="ALUNO-39"/>
        <s v="ALUNO-41"/>
        <s v="ALUNO-43"/>
        <s v="ALUNO-44"/>
        <s v="ALUNO-45"/>
        <s v="ALUNO-46"/>
        <s v="ALUNO-51"/>
        <s v="ALUNO-52"/>
        <s v="ALUNO-53"/>
        <s v="ALUNO-55"/>
        <s v="ALUNO-57"/>
        <s v="ALUNO-59"/>
        <s v="ALUNO-60"/>
        <s v="ALUNO-61"/>
        <s v="ALUNO-62"/>
        <s v="ALUNO-68"/>
        <s v="ALUNO-71"/>
        <s v="ALUNO-75"/>
        <s v="ALUNO-76"/>
        <s v="ALUNO-78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4"/>
        <s v="ALUNO-95"/>
        <s v="ALUNO-96"/>
        <s v="ALUNO-97"/>
        <s v="ALUNO-100"/>
        <s v="ALUNO-102"/>
        <s v="ALUNO-103"/>
        <s v="ALUNO-105"/>
        <s v="ALUNO-106"/>
        <s v="ALUNO-111"/>
        <s v="ALUNO-112"/>
        <s v="ALUNO-113"/>
        <s v="ALUNO-115"/>
        <s v="ALUNO-117"/>
        <s v="ALUNO-118"/>
        <s v="ALUNO-120"/>
        <s v="ALUNO-125"/>
        <s v="ALUNO-128"/>
        <s v="ALUNO-132"/>
        <s v="ALUNO-133"/>
        <s v="ALUNO-135"/>
        <s v="ALUNO-136"/>
        <s v="ALUNO-139"/>
        <s v="ALUNO-145"/>
        <s v="ALUNO-146"/>
        <s v="ALUNO-147"/>
        <s v="ALUNO-149"/>
        <s v="ALUNO-151"/>
        <s v="ALUNO-152"/>
        <s v="ALUNO-153"/>
        <s v="ALUNO-154"/>
        <s v="ALUNO-156"/>
        <s v="ALUNO-157"/>
        <s v="ALUNO-158"/>
        <s v="ALUNO-160"/>
        <s v="ALUNO-161"/>
        <s v="ALUNO-162"/>
        <s v="ALUNO-163"/>
        <s v="ALUNO-164"/>
        <s v="ALUNO-165"/>
        <s v="ALUNO-168"/>
        <s v="ALUNO-169"/>
        <s v="ALUNO-173"/>
        <s v="ALUNO-174"/>
        <s v="ALUNO-183"/>
        <s v="ALUNO-184"/>
        <s v="ALUNO-186"/>
        <s v="ALUNO-187"/>
        <s v="ALUNO-188"/>
        <s v="ALUNO-189"/>
        <s v="ALUNO-190"/>
        <s v="ALUNO-192"/>
        <s v="ALUNO-193"/>
        <s v="ALUNO-194"/>
        <s v="ALUNO-197"/>
        <s v="ALUNO-198"/>
        <s v="ALUNO-199"/>
        <s v="ALUNO-200"/>
        <s v="ALUNO-201"/>
        <s v="ALUNO-202"/>
        <s v="ALUNO-206"/>
        <s v="ALUNO-208"/>
        <s v="ALUNO-209"/>
        <s v="ALUNO-210"/>
        <s v="ALUNO-212"/>
        <s v="ALUNO-213"/>
        <s v="ALUNO-215"/>
        <s v="ALUNO-216"/>
        <s v="ALUNO-217"/>
        <s v="ALUNO-219"/>
        <s v="ALUNO-222"/>
        <s v="ALUNO-223"/>
        <s v="ALUNO-225"/>
        <s v="ALUNO-226"/>
        <s v="ALUNO-227"/>
        <s v="ALUNO-229"/>
        <s v="ALUNO-230"/>
        <s v="ALUNO-231"/>
        <s v="ALUNO-235"/>
        <s v="ALUNO-238"/>
        <s v="ALUNO-241"/>
        <s v="ALUNO-242"/>
        <s v="ALUNO-246"/>
        <s v="ALUNO-251"/>
        <s v="ALUNO-259"/>
        <s v="ALUNO-261"/>
        <s v="ALUNO-262"/>
        <s v="ALUNO-263"/>
        <s v="ALUNO-265"/>
        <s v="ALUNO-266"/>
        <s v="ALUNO-267"/>
        <s v="ALUNO-269"/>
        <s v="ALUNO-270"/>
        <s v="ALUNO-273"/>
        <s v="ALUNO-274"/>
        <s v="ALUNO-275"/>
        <s v="ALUNO-277"/>
        <s v="ALUNO-278"/>
        <s v="ALUNO-280"/>
        <s v="ALUNO-284"/>
        <s v="ALUNO-285"/>
        <s v="ALUNO-286"/>
        <s v="ALUNO-287"/>
        <s v="ALUNO-288"/>
        <s v="ALUNO-292"/>
        <s v="ALUNO-293"/>
        <s v="ALUNO-295"/>
        <s v="ALUNO-296"/>
        <s v="ALUNO-297"/>
        <s v="ALUNO-298"/>
        <s v="ALUNO-299"/>
        <s v="ALUNO-300"/>
        <s v="ALUNO-301"/>
        <s v="ALUNO-305"/>
        <s v="ALUNO-306"/>
        <s v="ALUNO-309"/>
        <s v="ALUNO-312"/>
        <s v="ALUNO-313"/>
        <s v="ALUNO-315"/>
        <s v="ALUNO-316"/>
        <s v="ALUNO-318"/>
        <s v="ALUNO-319"/>
        <s v="ALUNO-321"/>
        <s v="ALUNO-323"/>
        <s v="ALUNO-324"/>
        <s v="ALUNO-328"/>
        <s v="ALUNO-329"/>
        <s v="ALUNO-330"/>
        <s v="ALUNO-332"/>
        <s v="ALUNO-335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8"/>
        <s v="ALUNO-349"/>
        <s v="ALUNO-353"/>
        <s v="ALUNO-354"/>
        <s v="ALUNO-355"/>
        <s v="ALUNO-359"/>
        <s v="ALUNO-361"/>
        <s v="ALUNO-364"/>
        <s v="ALUNO-365"/>
        <s v="ALUNO-367"/>
        <s v="ALUNO-368"/>
        <s v="ALUNO-370"/>
        <s v="ALUNO-371"/>
        <s v="ALUNO-372"/>
        <s v="ALUNO-373"/>
        <s v="ALUNO-375"/>
        <s v="ALUNO-377"/>
        <s v="ALUNO-378"/>
        <s v="ALUNO-379"/>
        <s v="ALUNO-380"/>
        <s v="ALUNO-381"/>
        <s v="ALUNO-382"/>
        <s v="ALUNO-383"/>
        <s v="ALUNO-385"/>
        <s v="ALUNO-387"/>
        <s v="ALUNO-388"/>
        <s v="ALUNO-389"/>
        <s v="ALUNO-390"/>
        <s v="ALUNO-393"/>
        <s v="ALUNO-394"/>
        <s v="ALUNO-396"/>
        <s v="ALUNO-397"/>
        <s v="ALUNO-399"/>
        <s v="ALUNO-400"/>
        <s v="ALUNO-401"/>
        <s v="ALUNO-404"/>
        <s v="ALUNO-406"/>
        <s v="ALUNO-407"/>
        <s v="ALUNO-408"/>
        <s v="ALUNO-414"/>
        <s v="ALUNO-416"/>
        <s v="ALUNO-421"/>
        <s v="ALUNO-424"/>
        <s v="ALUNO-425"/>
        <s v="ALUNO-426"/>
        <s v="ALUNO-431"/>
        <s v="ALUNO-435"/>
        <s v="ALUNO-437"/>
        <s v="ALUNO-439"/>
        <s v="ALUNO-441"/>
        <s v="ALUNO-442"/>
        <s v="ALUNO-443"/>
        <s v="ALUNO-445"/>
        <s v="ALUNO-447"/>
        <s v="ALUNO-448"/>
        <s v="ALUNO-449"/>
        <s v="ALUNO-450"/>
        <s v="ALUNO-451"/>
        <s v="ALUNO-453"/>
        <s v="ALUNO-455"/>
        <s v="ALUNO-457"/>
        <s v="ALUNO-458"/>
        <s v="ALUNO-459"/>
        <s v="ALUNO-460"/>
        <s v="ALUNO-462"/>
        <s v="ALUNO-463"/>
        <s v="ALUNO-464"/>
        <s v="ALUNO-466"/>
        <s v="ALUNO-467"/>
        <s v="ALUNO-468"/>
        <s v="ALUNO-469"/>
        <s v="ALUNO-472"/>
        <s v="ALUNO-473"/>
        <s v="ALUNO-474"/>
        <s v="ALUNO-476"/>
        <s v="ALUNO-477"/>
        <s v="ALUNO-478"/>
        <s v="ALUNO-482"/>
        <s v="ALUNO-483"/>
        <s v="ALUNO-484"/>
        <s v="ALUNO-486"/>
        <s v="ALUNO-487"/>
        <s v="ALUNO-488"/>
        <s v="ALUNO-490"/>
        <s v="ALUNO-491"/>
        <s v="ALUNO-492"/>
        <s v="ALUNO-495"/>
        <s v="ALUNO-496"/>
        <s v="ALUNO-499"/>
        <s v="ALUNO-500"/>
        <s v="ALUNO-502"/>
        <s v="ALUNO-503"/>
        <s v="ALUNO-506"/>
        <s v="ALUNO-507"/>
        <s v="ALUNO-509"/>
        <s v="ALUNO-512"/>
        <s v="ALUNO-513"/>
        <s v="ALUNO-515"/>
        <s v="ALUNO-517"/>
        <s v="ALUNO-518"/>
        <s v="ALUNO-520"/>
        <s v="ALUNO-521"/>
        <s v="ALUNO-522"/>
        <s v="ALUNO-524"/>
        <s v="ALUNO-527"/>
        <s v="ALUNO-530"/>
        <s v="ALUNO-531"/>
        <s v="ALUNO-533"/>
        <s v="ALUNO-534"/>
        <s v="ALUNO-535"/>
        <s v="ALUNO-540"/>
        <s v="ALUNO-541"/>
        <s v="ALUNO-544"/>
        <s v="ALUNO-545"/>
        <s v="ALUNO-546"/>
        <s v="ALUNO-547"/>
        <s v="ALUNO-549"/>
        <s v="ALUNO-552"/>
        <s v="ALUNO-555"/>
        <s v="ALUNO-557"/>
        <s v="ALUNO-559"/>
        <s v="ALUNO-560"/>
        <s v="ALUNO-561"/>
        <s v="ALUNO-562"/>
        <s v="ALUNO-564"/>
        <s v="ALUNO-568"/>
        <s v="ALUNO-569"/>
        <s v="ALUNO-570"/>
        <s v="ALUNO-574"/>
        <s v="ALUNO-577"/>
        <s v="ALUNO-579"/>
        <s v="ALUNO-581"/>
        <s v="ALUNO-583"/>
        <s v="ALUNO-585"/>
        <s v="ALUNO-586"/>
        <s v="ALUNO-588"/>
        <s v="ALUNO-589"/>
        <s v="ALUNO-594"/>
        <s v="ALUNO-597"/>
        <s v="ALUNO-598"/>
        <s v="ALUNO-599"/>
        <s v="ALUNO-601"/>
        <s v="ALUNO-602"/>
        <s v="ALUNO-603"/>
        <s v="ALUNO-604"/>
        <s v="ALUNO-605"/>
        <s v="ALUNO-606"/>
        <s v="ALUNO-608"/>
        <s v="ALUNO-609"/>
        <s v="ALUNO-611"/>
        <s v="ALUNO-613"/>
        <s v="ALUNO-614"/>
        <s v="ALUNO-615"/>
        <s v="ALUNO-616"/>
        <s v="ALUNO-618"/>
        <s v="ALUNO-619"/>
        <s v="ALUNO-622"/>
        <s v="ALUNO-624"/>
        <s v="ALUNO-625"/>
        <s v="ALUNO-626"/>
        <s v="ALUNO-629"/>
        <s v="ALUNO-630"/>
        <s v="ALUNO-631"/>
        <s v="ALUNO-634"/>
        <s v="ALUNO-635"/>
        <s v="ALUNO-636"/>
        <s v="ALUNO-638"/>
        <s v="ALUNO-639"/>
        <s v="ALUNO-640"/>
        <s v="ALUNO-642"/>
        <s v="ALUNO-644"/>
        <s v="ALUNO-645"/>
        <s v="ALUNO-646"/>
        <s v="ALUNO-647"/>
        <s v="ALUNO-648"/>
        <s v="ALUNO-655"/>
        <s v="ALUNO-657"/>
        <s v="ALUNO-659"/>
        <s v="ALUNO-661"/>
        <s v="ALUNO-663"/>
        <s v="ALUNO-664"/>
        <s v="ALUNO-666"/>
        <s v="ALUNO-668"/>
        <s v="ALUNO-670"/>
        <s v="ALUNO-671"/>
        <s v="ALUNO-672"/>
        <s v="ALUNO-676"/>
        <s v="ALUNO-677"/>
        <s v="ALUNO-678"/>
        <s v="ALUNO-680"/>
        <s v="ALUNO-681"/>
        <s v="ALUNO-682"/>
        <s v="ALUNO-683"/>
        <s v="ALUNO-684"/>
        <s v="ALUNO-685"/>
        <s v="ALUNO-686"/>
        <s v="ALUNO-688"/>
        <s v="ALUNO-689"/>
        <s v="ALUNO-691"/>
        <s v="ALUNO-693"/>
        <s v="ALUNO-695"/>
        <s v="ALUNO-696"/>
        <s v="ALUNO-698"/>
        <s v="ALUNO-699"/>
        <s v="ALUNO-700"/>
        <s v="ALUNO-702"/>
        <s v="ALUNO-703"/>
        <s v="ALUNO-704"/>
        <s v="ALUNO-707"/>
        <s v="ALUNO-708"/>
        <s v="ALUNO-710"/>
        <s v="ALUNO-712"/>
        <s v="ALUNO-713"/>
        <s v="ALUNO-714"/>
        <s v="ALUNO-716"/>
        <s v="ALUNO-718"/>
        <s v="ALUNO-719"/>
        <s v="ALUNO-720"/>
        <s v="ALUNO-721"/>
        <s v="ALUNO-724"/>
        <s v="ALUNO-725"/>
        <s v="ALUNO-731"/>
        <s v="ALUNO-732"/>
        <s v="ALUNO-733"/>
        <s v="ALUNO-737"/>
        <s v="ALUNO-738"/>
        <s v="ALUNO-739"/>
        <s v="ALUNO-740"/>
        <s v="ALUNO-743"/>
        <s v="ALUNO-744"/>
        <s v="ALUNO-745"/>
        <s v="ALUNO-746"/>
        <s v="ALUNO-747"/>
        <s v="ALUNO-749"/>
        <s v="ALUNO-750"/>
        <s v="ALUNO-753"/>
        <s v="ALUNO-755"/>
        <s v="ALUNO-756"/>
        <s v="ALUNO-757"/>
        <s v="ALUNO-758"/>
        <s v="ALUNO-760"/>
        <s v="ALUNO-766"/>
        <s v="ALUNO-767"/>
        <s v="ALUNO-768"/>
        <s v="ALUNO-773"/>
        <s v="ALUNO-776"/>
        <s v="ALUNO-777"/>
        <s v="ALUNO-779"/>
        <s v="ALUNO-780"/>
        <s v="ALUNO-782"/>
        <s v="ALUNO-783"/>
        <s v="ALUNO-785"/>
        <s v="ALUNO-786"/>
        <s v="ALUNO-789"/>
        <s v="ALUNO-790"/>
        <s v="ALUNO-792"/>
        <s v="ALUNO-793"/>
        <s v="ALUNO-794"/>
        <s v="ALUNO-795"/>
        <s v="ALUNO-796"/>
        <s v="ALUNO-797"/>
        <s v="ALUNO-803"/>
        <s v="ALUNO-807"/>
        <s v="ALUNO-811"/>
        <s v="ALUNO-813"/>
        <s v="ALUNO-814"/>
        <s v="ALUNO-817"/>
        <s v="ALUNO-820"/>
        <s v="ALUNO-821"/>
        <s v="ALUNO-823"/>
        <s v="ALUNO-824"/>
        <s v="ALUNO-825"/>
        <s v="ALUNO-826"/>
        <s v="ALUNO-828"/>
        <s v="ALUNO-829"/>
        <s v="ALUNO-830"/>
        <s v="ALUNO-831"/>
        <s v="ALUNO-835"/>
        <s v="ALUNO-837"/>
        <s v="ALUNO-838"/>
        <s v="ALUNO-840"/>
        <s v="ALUNO-842"/>
        <s v="ALUNO-846"/>
        <s v="ALUNO-848"/>
        <s v="ALUNO-849"/>
        <s v="ALUNO-850"/>
        <s v="ALUNO-851"/>
        <s v="ALUNO-855"/>
        <s v="ALUNO-858"/>
        <s v="ALUNO-860"/>
        <s v="ALUNO-861"/>
        <s v="ALUNO-862"/>
        <s v="ALUNO-866"/>
        <s v="ALUNO-872"/>
        <s v="ALUNO-873"/>
        <s v="ALUNO-874"/>
        <s v="ALUNO-877"/>
        <s v="ALUNO-880"/>
        <s v="ALUNO-886"/>
        <s v="ALUNO-888"/>
        <s v="ALUNO-889"/>
        <s v="ALUNO-890"/>
        <s v="ALUNO-892"/>
        <s v="ALUNO-894"/>
        <s v="ALUNO-898"/>
        <s v="ALUNO-899"/>
        <s v="ALUNO-902"/>
        <s v="ALUNO-903"/>
        <s v="ALUNO-904"/>
        <s v="ALUNO-906"/>
        <s v="ALUNO-907"/>
        <s v="ALUNO-908"/>
        <s v="ALUNO-909"/>
        <s v="ALUNO-910"/>
        <s v="ALUNO-911"/>
        <s v="ALUNO-912"/>
        <s v="ALUNO-916"/>
        <s v="ALUNO-917"/>
        <s v="ALUNO-919"/>
        <s v="ALUNO-920"/>
        <s v="ALUNO-922"/>
        <s v="ALUNO-923"/>
        <s v="ALUNO-926"/>
        <s v="ALUNO-927"/>
        <s v="ALUNO-928"/>
        <s v="ALUNO-929"/>
        <s v="ALUNO-930"/>
        <s v="ALUNO-931"/>
        <s v="ALUNO-932"/>
        <s v="ALUNO-935"/>
        <s v="ALUNO-937"/>
        <s v="ALUNO-938"/>
        <s v="ALUNO-940"/>
        <s v="ALUNO-942"/>
        <s v="ALUNO-943"/>
        <s v="ALUNO-944"/>
        <s v="ALUNO-948"/>
        <s v="ALUNO-950"/>
        <s v="ALUNO-951"/>
        <s v="ALUNO-953"/>
        <s v="ALUNO-957"/>
        <s v="ALUNO-958"/>
        <s v="ALUNO-961"/>
        <s v="ALUNO-962"/>
        <s v="ALUNO-964"/>
        <s v="ALUNO-965"/>
        <s v="ALUNO-968"/>
        <s v="ALUNO-970"/>
        <s v="ALUNO-973"/>
        <s v="ALUNO-983"/>
        <s v="ALUNO-984"/>
        <s v="ALUNO-986"/>
        <s v="ALUNO-989"/>
        <s v="ALUNO-991"/>
        <s v="ALUNO-992"/>
        <s v="ALUNO-993"/>
        <s v="ALUNO-994"/>
        <s v="ALUNO-996"/>
        <s v="ALUNO-997"/>
        <s v="ALUNO-999"/>
        <s v="ALUNO-1002"/>
        <s v="ALUNO-1003"/>
        <s v="ALUNO-1004"/>
        <s v="ALUNO-1006"/>
        <s v="ALUNO-1007"/>
        <s v="ALUNO-1010"/>
        <s v="ALUNO-1012"/>
        <s v="ALUNO-1014"/>
        <s v="ALUNO-1015"/>
        <s v="ALUNO-1016"/>
        <s v="ALUNO-1017"/>
        <s v="ALUNO-1018"/>
        <s v="ALUNO-1019"/>
        <s v="ALUNO-1020"/>
        <s v="ALUNO-1021"/>
        <s v="ALUNO-1022"/>
        <s v="ALUNO-1024"/>
        <s v="ALUNO-1027"/>
        <s v="ALUNO-1028"/>
        <s v="ALUNO-1029"/>
        <s v="ALUNO-1031"/>
        <s v="ALUNO-1034"/>
        <s v="ALUNO-1035"/>
        <s v="ALUNO-1036"/>
        <s v="ALUNO-1041"/>
        <s v="ALUNO-1046"/>
        <s v="ALUNO-1047"/>
        <s v="ALUNO-1051"/>
        <s v="ALUNO-1056"/>
        <s v="ALUNO-1061"/>
        <s v="ALUNO-1067"/>
        <s v="ALUNO-1070"/>
        <s v="ALUNO-1072"/>
        <s v="ALUNO-1075"/>
        <s v="ALUNO-1077"/>
        <s v="ALUNO-1078"/>
        <s v="ALUNO-1079"/>
        <s v="ALUNO-1081"/>
        <s v="ALUNO-1084"/>
        <s v="ALUNO-1085"/>
        <s v="ALUNO-1087"/>
        <s v="ALUNO-1088"/>
        <s v="ALUNO-1089"/>
        <s v="ALUNO-1090"/>
        <s v="ALUNO-1092"/>
        <s v="ALUNO-1093"/>
        <s v="ALUNO-1094"/>
        <s v="ALUNO-1095"/>
        <s v="ALUNO-1097"/>
        <s v="ALUNO-1100"/>
        <s v="ALUNO-1103"/>
        <s v="ALUNO-1105"/>
        <s v="ALUNO-1106"/>
        <s v="ALUNO-1110"/>
        <s v="ALUNO-1112"/>
        <s v="ALUNO-1119"/>
        <s v="ALUNO-1123"/>
        <s v="ALUNO-1127"/>
        <s v="ALUNO-1128"/>
        <s v="ALUNO-1129"/>
        <s v="ALUNO-1130"/>
        <s v="ALUNO-1131"/>
        <s v="ALUNO-1132"/>
        <s v="ALUNO-1133"/>
        <s v="ALUNO-1134"/>
        <s v="ALUNO-1136"/>
        <s v="ALUNO-1137"/>
        <s v="ALUNO-1139"/>
        <s v="ALUNO-1141"/>
        <s v="ALUNO-1142"/>
        <s v="ALUNO-1145"/>
        <s v="ALUNO-1148"/>
        <s v="ALUNO-1149"/>
        <s v="ALUNO-1150"/>
        <s v="ALUNO-1156"/>
        <s v="ALUNO-1158"/>
        <s v="ALUNO-1159"/>
        <s v="ALUNO-1161"/>
        <s v="ALUNO-1165"/>
        <s v="ALUNO-1166"/>
        <s v="ALUNO-1167"/>
        <s v="ALUNO-1168"/>
        <s v="ALUNO-1170"/>
        <s v="ALUNO-1171"/>
        <s v="ALUNO-1172"/>
        <s v="ALUNO-1173"/>
        <s v="ALUNO-1174"/>
        <s v="ALUNO-1175"/>
        <s v="ALUNO-1176"/>
        <s v="ALUNO-1178"/>
        <s v="ALUNO-1181"/>
        <s v="ALUNO-1187"/>
        <s v="ALUNO-1188"/>
        <s v="ALUNO-1189"/>
        <s v="ALUNO-1190"/>
        <s v="ALUNO-1191"/>
        <s v="ALUNO-1193"/>
        <s v="ALUNO-1195"/>
        <s v="ALUNO-1197"/>
        <s v="ALUNO-1198"/>
        <s v="ALUNO-1200"/>
        <s v="ALUNO-1205"/>
        <s v="ALUNO-1215"/>
        <s v="ALUNO-1216"/>
        <s v="ALUNO-1217"/>
        <s v="ALUNO-1218"/>
        <s v="ALUNO-1219"/>
        <s v="ALUNO-1222"/>
        <s v="ALUNO-1223"/>
        <s v="ALUNO-1225"/>
        <s v="ALUNO-1226"/>
        <s v="ALUNO-1228"/>
        <s v="ALUNO-1229"/>
        <s v="ALUNO-1230"/>
        <s v="ALUNO-1231"/>
        <s v="ALUNO-1232"/>
        <s v="ALUNO-1237"/>
        <s v="ALUNO-1238"/>
        <s v="ALUNO-1241"/>
        <s v="ALUNO-1244"/>
        <s v="ALUNO-1248"/>
        <s v="ALUNO-1249"/>
        <s v="ALUNO-1250"/>
        <s v="ALUNO-1251"/>
        <s v="ALUNO-1252"/>
        <s v="ALUNO-1253"/>
        <s v="ALUNO-1254"/>
        <s v="ALUNO-1256"/>
        <s v="ALUNO-1257"/>
        <s v="ALUNO-1260"/>
        <s v="ALUNO-1261"/>
        <s v="ALUNO-1262"/>
        <s v="ALUNO-1264"/>
        <s v="ALUNO-1265"/>
        <s v="ALUNO-1266"/>
        <s v="ALUNO-1270"/>
        <s v="ALUNO-1274"/>
        <s v="ALUNO-1275"/>
        <s v="ALUNO-1277"/>
        <s v="ALUNO-1278"/>
        <s v="ALUNO-1281"/>
        <s v="ALUNO-1282"/>
        <s v="ALUNO-1284"/>
        <s v="ALUNO-1285"/>
        <s v="ALUNO-1287"/>
        <s v="ALUNO-1288"/>
        <s v="ALUNO-1289"/>
        <s v="ALUNO-1290"/>
        <s v="ALUNO-1291"/>
        <s v="ALUNO-1292"/>
        <s v="ALUNO-1293"/>
        <s v="ALUNO-1294"/>
        <s v="ALUNO-1296"/>
        <s v="ALUNO-1297"/>
        <s v="ALUNO-1298"/>
        <s v="ALUNO-1299"/>
        <s v="ALUNO-1302"/>
        <s v="ALUNO-1303"/>
        <s v="ALUNO-1309"/>
        <s v="ALUNO-1313"/>
        <s v="ALUNO-1315"/>
        <s v="ALUNO-1316"/>
        <s v="ALUNO-1318"/>
        <s v="ALUNO-1319"/>
        <s v="ALUNO-1323"/>
        <s v="ALUNO-1324"/>
        <s v="ALUNO-1325"/>
        <s v="ALUNO-1328"/>
        <s v="ALUNO-1336"/>
        <s v="ALUNO-1338"/>
        <s v="ALUNO-1339"/>
        <s v="ALUNO-1341"/>
        <s v="ALUNO-1343"/>
        <s v="ALUNO-1344"/>
        <s v="ALUNO-1347"/>
        <s v="ALUNO-1348"/>
        <m/>
      </sharedItems>
    </cacheField>
    <cacheField name="INDE_2020" numFmtId="165">
      <sharedItems containsString="0" containsBlank="1" containsNumber="1" minValue="3.1" maxValue="9.6999999999999993" count="62">
        <n v="7.9"/>
        <n v="5.0999999999999996"/>
        <n v="8.1"/>
        <n v="8.4"/>
        <n v="5.2"/>
        <n v="9.6999999999999993"/>
        <n v="5.8"/>
        <n v="6.4"/>
        <n v="7.8"/>
        <n v="7.2"/>
        <n v="9.4"/>
        <n v="7.1"/>
        <n v="7"/>
        <n v="7.7"/>
        <n v="6.6"/>
        <n v="8.3000000000000007"/>
        <n v="6.7"/>
        <n v="7.5"/>
        <n v="6.2"/>
        <n v="9"/>
        <n v="8.1999999999999993"/>
        <n v="8.6999999999999993"/>
        <n v="6.9"/>
        <n v="7.3"/>
        <n v="5.6"/>
        <n v="6.3"/>
        <n v="6"/>
        <n v="7.6"/>
        <n v="7.4"/>
        <n v="6.5"/>
        <n v="8"/>
        <n v="8.8000000000000007"/>
        <n v="5.7"/>
        <n v="6.8"/>
        <n v="8.6"/>
        <n v="8.5"/>
        <n v="5.3"/>
        <n v="5.9"/>
        <n v="4.5999999999999996"/>
        <n v="6.1"/>
        <n v="4.5"/>
        <n v="8.9"/>
        <n v="3.7"/>
        <n v="4.9000000000000004"/>
        <n v="5.5"/>
        <n v="3.8"/>
        <n v="9.1"/>
        <n v="5"/>
        <n v="4.4000000000000004"/>
        <n v="3.9"/>
        <n v="9.5"/>
        <n v="4.3"/>
        <n v="9.1999999999999993"/>
        <n v="4.7"/>
        <n v="9.3000000000000007"/>
        <n v="5.4"/>
        <n v="4.2"/>
        <n v="9.6"/>
        <n v="4"/>
        <n v="4.8"/>
        <n v="3.1"/>
        <m/>
      </sharedItems>
    </cacheField>
    <cacheField name="IDA_2020" numFmtId="43">
      <sharedItems containsString="0" containsBlank="1" containsNumber="1" minValue="0" maxValue="10" count="74">
        <n v="7"/>
        <n v="5.5"/>
        <n v="0"/>
        <n v="7.5"/>
        <n v="7.3330000000000002"/>
        <n v="10"/>
        <n v="6.6660000000000004"/>
        <n v="6.5"/>
        <n v="9"/>
        <n v="4.75"/>
        <n v="8.6660000000000004"/>
        <n v="5"/>
        <n v="8"/>
        <n v="2.5"/>
        <n v="8.3330000000000002"/>
        <n v="7.25"/>
        <n v="8.1999999999999993"/>
        <n v="6.3330000000000002"/>
        <n v="5.8330000000000002"/>
        <n v="6"/>
        <n v="3.5"/>
        <n v="9.5"/>
        <n v="8.5"/>
        <n v="5.3330000000000002"/>
        <n v="3.6659999999999999"/>
        <n v="7.6660000000000004"/>
        <n v="4.5"/>
        <n v="4"/>
        <n v="3"/>
        <n v="5.1660000000000004"/>
        <n v="2"/>
        <n v="4.3330000000000002"/>
        <n v="4.6660000000000004"/>
        <n v="6.75"/>
        <n v="6.25"/>
        <n v="2.8330000000000002"/>
        <n v="7.2"/>
        <n v="5.6660000000000004"/>
        <n v="7.4"/>
        <n v="2.3330000000000002"/>
        <n v="5.75"/>
        <n v="1"/>
        <n v="3.75"/>
        <n v="9.1999999999999993"/>
        <n v="8.4"/>
        <n v="8.3000000000000007"/>
        <n v="4.1660000000000004"/>
        <n v="8.8000000000000007"/>
        <n v="9.1"/>
        <n v="9.3330000000000002"/>
        <n v="4.25"/>
        <n v="6.1660000000000004"/>
        <n v="1.5"/>
        <n v="7.1660000000000004"/>
        <n v="2.75"/>
        <n v="7.8"/>
        <n v="0.5"/>
        <n v="4.8330000000000002"/>
        <n v="9.6660000000000004"/>
        <n v="1.1659999999999999"/>
        <n v="1.6659999999999999"/>
        <n v="2.6659999999999999"/>
        <n v="1.25"/>
        <n v="1.333"/>
        <n v="8.9"/>
        <n v="6.8330000000000002"/>
        <n v="3.3330000000000002"/>
        <n v="9.6999999999999993"/>
        <n v="3.1659999999999999"/>
        <n v="9.4"/>
        <n v="3.8330000000000002"/>
        <n v="0.66666666666666596"/>
        <n v="2.1659999999999999"/>
        <m/>
      </sharedItems>
    </cacheField>
    <cacheField name="IEG_2020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6076041664" createdVersion="8" refreshedVersion="8" minRefreshableVersion="3" recordCount="1350" xr:uid="{ECFEEBC1-AEA0-43E6-AAC4-D6A381D075D2}">
  <cacheSource type="worksheet">
    <worksheetSource ref="A1:D1048576" sheet="2021"/>
  </cacheSource>
  <cacheFields count="4">
    <cacheField name="NOME" numFmtId="0">
      <sharedItems containsBlank="1"/>
    </cacheField>
    <cacheField name="INDE_2021" numFmtId="0">
      <sharedItems containsBlank="1" containsMixedTypes="1" containsNumber="1" minValue="2.5" maxValue="9.3000000000000007" count="69">
        <n v="7.3"/>
        <n v="7"/>
        <n v="7.4"/>
        <n v="8.3000000000000007"/>
        <n v="9"/>
        <n v="3.4"/>
        <n v="6.1"/>
        <n v="5.7"/>
        <n v="6.8"/>
        <n v="9.1"/>
        <n v="6.3"/>
        <n v="8.4"/>
        <n v="6.2"/>
        <n v="8.5"/>
        <n v="8.1"/>
        <n v="6.4"/>
        <n v="8.1999999999999993"/>
        <n v="7.2"/>
        <n v="3"/>
        <n v="6.9"/>
        <n v="4.9000000000000004"/>
        <e v="#NULL!"/>
        <n v="8.9"/>
        <n v="7.9"/>
        <n v="6"/>
        <n v="6.7"/>
        <n v="8"/>
        <n v="4.2"/>
        <n v="5.9"/>
        <n v="5"/>
        <n v="3.1"/>
        <n v="7.8"/>
        <n v="7.1"/>
        <n v="6.5"/>
        <n v="5.2"/>
        <n v="5.8"/>
        <n v="8.6999999999999993"/>
        <n v="5.0999999999999996"/>
        <n v="7.5"/>
        <n v="7.6"/>
        <n v="3.5"/>
        <n v="4.8"/>
        <n v="5.6"/>
        <n v="5.5"/>
        <n v="8.8000000000000007"/>
        <n v="4.4000000000000004"/>
        <n v="4.5999999999999996"/>
        <n v="7.7"/>
        <n v="3.7"/>
        <n v="2.9"/>
        <n v="4.0999999999999996"/>
        <n v="4.7"/>
        <n v="5.4"/>
        <n v="4.3"/>
        <n v="6.6"/>
        <n v="8.6"/>
        <n v="2.7"/>
        <n v="3.8"/>
        <n v="4.5"/>
        <n v="9.1999999999999993"/>
        <n v="3.9"/>
        <n v="5.3"/>
        <n v="2.8"/>
        <n v="2.5"/>
        <n v="3.3"/>
        <n v="3.6"/>
        <n v="9.3000000000000007"/>
        <n v="4"/>
        <m/>
      </sharedItems>
    </cacheField>
    <cacheField name="IDA_2021" numFmtId="0">
      <sharedItems containsString="0" containsBlank="1" containsNumber="1" minValue="0" maxValue="9.5" count="92">
        <n v="8.8000000000000007"/>
        <n v="5.6"/>
        <n v="5.4"/>
        <n v="7.1"/>
        <n v="0.8"/>
        <n v="2.6"/>
        <n v="5.3"/>
        <n v="4.5999999999999996"/>
        <n v="3.8"/>
        <n v="5.5"/>
        <n v="8.1999999999999993"/>
        <n v="4.7"/>
        <n v="6.5"/>
        <n v="5.0999999999999996"/>
        <n v="6"/>
        <n v="6.8"/>
        <n v="4"/>
        <n v="6.9"/>
        <n v="4.0999999999999996"/>
        <n v="7.6"/>
        <n v="6.1"/>
        <n v="0"/>
        <n v="3.1"/>
        <n v="5.9"/>
        <n v="1.1000000000000001"/>
        <n v="3.6"/>
        <n v="8.5"/>
        <n v="6.4"/>
        <n v="3"/>
        <n v="7.8"/>
        <n v="7.4"/>
        <n v="2.2000000000000002"/>
        <n v="1.3"/>
        <n v="5.8"/>
        <n v="6.3"/>
        <n v="4.8"/>
        <n v="6.2"/>
        <n v="2.8"/>
        <n v="7.9"/>
        <n v="4.5"/>
        <n v="4.3"/>
        <n v="9.1"/>
        <n v="8"/>
        <n v="7.5"/>
        <n v="1.5"/>
        <n v="3.4"/>
        <n v="7.3"/>
        <n v="6.6"/>
        <n v="2.5"/>
        <n v="4.9000000000000004"/>
        <n v="7.7"/>
        <n v="3.3"/>
        <n v="2"/>
        <n v="4.2"/>
        <n v="1.9"/>
        <n v="1.8"/>
        <n v="6.7"/>
        <n v="2.1"/>
        <n v="2.9"/>
        <n v="3.2"/>
        <n v="8.6999999999999993"/>
        <n v="7"/>
        <n v="0.4"/>
        <n v="3.5"/>
        <n v="8.1"/>
        <n v="3.9"/>
        <n v="1.7"/>
        <n v="9"/>
        <n v="5.2"/>
        <n v="7.2"/>
        <n v="1.2"/>
        <n v="0.7"/>
        <n v="1"/>
        <n v="5"/>
        <n v="8.4"/>
        <n v="5.7"/>
        <n v="9.1999999999999993"/>
        <n v="2.7"/>
        <n v="2.2999999999999998"/>
        <n v="2.4"/>
        <n v="9.4"/>
        <n v="9.3000000000000007"/>
        <n v="8.3000000000000007"/>
        <n v="4.4000000000000004"/>
        <n v="8.9"/>
        <n v="1.6"/>
        <n v="0.9"/>
        <n v="8.6"/>
        <n v="3.7"/>
        <n v="9.5"/>
        <n v="0.6"/>
        <m/>
      </sharedItems>
    </cacheField>
    <cacheField name="IEG_202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846491550925" createdVersion="8" refreshedVersion="8" minRefreshableVersion="3" recordCount="1350" xr:uid="{D8FE0644-1871-41DE-AC7C-C10BFDBE435F}">
  <cacheSource type="worksheet">
    <worksheetSource ref="A1:D1048576" sheet="2022"/>
  </cacheSource>
  <cacheFields count="4">
    <cacheField name="NOME" numFmtId="0">
      <sharedItems containsBlank="1" count="863">
        <s v="ALUNO-2"/>
        <s v="ALUNO-4"/>
        <s v="ALUNO-5"/>
        <s v="ALUNO-6"/>
        <s v="ALUNO-7"/>
        <s v="ALUNO-8"/>
        <s v="ALUNO-9"/>
        <s v="ALUNO-11"/>
        <s v="ALUNO-16"/>
        <s v="ALUNO-17"/>
        <s v="ALUNO-18"/>
        <s v="ALUNO-19"/>
        <s v="ALUNO-20"/>
        <s v="ALUNO-21"/>
        <s v="ALUNO-22"/>
        <s v="ALUNO-23"/>
        <s v="ALUNO-24"/>
        <s v="ALUNO-25"/>
        <s v="ALUNO-26"/>
        <s v="ALUNO-27"/>
        <s v="ALUNO-29"/>
        <s v="ALUNO-30"/>
        <s v="ALUNO-31"/>
        <s v="ALUNO-32"/>
        <s v="ALUNO-34"/>
        <s v="ALUNO-36"/>
        <s v="ALUNO-37"/>
        <s v="ALUNO-38"/>
        <s v="ALUNO-42"/>
        <s v="ALUNO-45"/>
        <s v="ALUNO-46"/>
        <s v="ALUNO-47"/>
        <s v="ALUNO-48"/>
        <s v="ALUNO-49"/>
        <s v="ALUNO-50"/>
        <s v="ALUNO-51"/>
        <s v="ALUNO-56"/>
        <s v="ALUNO-58"/>
        <s v="ALUNO-60"/>
        <s v="ALUNO-61"/>
        <s v="ALUNO-63"/>
        <s v="ALUNO-64"/>
        <s v="ALUNO-65"/>
        <s v="ALUNO-66"/>
        <s v="ALUNO-67"/>
        <s v="ALUNO-69"/>
        <s v="ALUNO-70"/>
        <s v="ALUNO-72"/>
        <s v="ALUNO-73"/>
        <s v="ALUNO-74"/>
        <s v="ALUNO-75"/>
        <s v="ALUNO-76"/>
        <s v="ALUNO-77"/>
        <s v="ALUNO-78"/>
        <s v="ALUNO-79"/>
        <s v="ALUNO-80"/>
        <s v="ALUNO-81"/>
        <s v="ALUNO-83"/>
        <s v="ALUNO-84"/>
        <s v="ALUNO-85"/>
        <s v="ALUNO-87"/>
        <s v="ALUNO-88"/>
        <s v="ALUNO-90"/>
        <s v="ALUNO-91"/>
        <s v="ALUNO-92"/>
        <s v="ALUNO-97"/>
        <s v="ALUNO-98"/>
        <s v="ALUNO-99"/>
        <s v="ALUNO-100"/>
        <s v="ALUNO-101"/>
        <s v="ALUNO-102"/>
        <s v="ALUNO-103"/>
        <s v="ALUNO-104"/>
        <s v="ALUNO-107"/>
        <s v="ALUNO-108"/>
        <s v="ALUNO-110"/>
        <s v="ALUNO-113"/>
        <s v="ALUNO-114"/>
        <s v="ALUNO-116"/>
        <s v="ALUNO-118"/>
        <s v="ALUNO-119"/>
        <s v="ALUNO-121"/>
        <s v="ALUNO-122"/>
        <s v="ALUNO-123"/>
        <s v="ALUNO-124"/>
        <s v="ALUNO-126"/>
        <s v="ALUNO-127"/>
        <s v="ALUNO-128"/>
        <s v="ALUNO-129"/>
        <s v="ALUNO-130"/>
        <s v="ALUNO-131"/>
        <s v="ALUNO-133"/>
        <s v="ALUNO-134"/>
        <s v="ALUNO-135"/>
        <s v="ALUNO-138"/>
        <s v="ALUNO-140"/>
        <s v="ALUNO-141"/>
        <s v="ALUNO-142"/>
        <s v="ALUNO-143"/>
        <s v="ALUNO-144"/>
        <s v="ALUNO-148"/>
        <s v="ALUNO-150"/>
        <s v="ALUNO-151"/>
        <s v="ALUNO-152"/>
        <s v="ALUNO-153"/>
        <s v="ALUNO-154"/>
        <s v="ALUNO-156"/>
        <s v="ALUNO-158"/>
        <s v="ALUNO-159"/>
        <s v="ALUNO-164"/>
        <s v="ALUNO-165"/>
        <s v="ALUNO-166"/>
        <s v="ALUNO-167"/>
        <s v="ALUNO-168"/>
        <s v="ALUNO-169"/>
        <s v="ALUNO-170"/>
        <s v="ALUNO-171"/>
        <s v="ALUNO-172"/>
        <s v="ALUNO-175"/>
        <s v="ALUNO-176"/>
        <s v="ALUNO-177"/>
        <s v="ALUNO-178"/>
        <s v="ALUNO-179"/>
        <s v="ALUNO-180"/>
        <s v="ALUNO-181"/>
        <s v="ALUNO-182"/>
        <s v="ALUNO-185"/>
        <s v="ALUNO-191"/>
        <s v="ALUNO-192"/>
        <s v="ALUNO-193"/>
        <s v="ALUNO-195"/>
        <s v="ALUNO-196"/>
        <s v="ALUNO-197"/>
        <s v="ALUNO-200"/>
        <s v="ALUNO-201"/>
        <s v="ALUNO-203"/>
        <s v="ALUNO-204"/>
        <s v="ALUNO-205"/>
        <s v="ALUNO-207"/>
        <s v="ALUNO-211"/>
        <s v="ALUNO-212"/>
        <s v="ALUNO-214"/>
        <s v="ALUNO-217"/>
        <s v="ALUNO-218"/>
        <s v="ALUNO-219"/>
        <s v="ALUNO-220"/>
        <s v="ALUNO-221"/>
        <s v="ALUNO-224"/>
        <s v="ALUNO-225"/>
        <s v="ALUNO-228"/>
        <s v="ALUNO-229"/>
        <s v="ALUNO-232"/>
        <s v="ALUNO-233"/>
        <s v="ALUNO-234"/>
        <s v="ALUNO-235"/>
        <s v="ALUNO-236"/>
        <s v="ALUNO-237"/>
        <s v="ALUNO-239"/>
        <s v="ALUNO-241"/>
        <s v="ALUNO-242"/>
        <s v="ALUNO-244"/>
        <s v="ALUNO-245"/>
        <s v="ALUNO-246"/>
        <s v="ALUNO-247"/>
        <s v="ALUNO-248"/>
        <s v="ALUNO-250"/>
        <s v="ALUNO-251"/>
        <s v="ALUNO-252"/>
        <s v="ALUNO-253"/>
        <s v="ALUNO-254"/>
        <s v="ALUNO-255"/>
        <s v="ALUNO-256"/>
        <s v="ALUNO-257"/>
        <s v="ALUNO-258"/>
        <s v="ALUNO-260"/>
        <s v="ALUNO-262"/>
        <s v="ALUNO-263"/>
        <s v="ALUNO-264"/>
        <s v="ALUNO-266"/>
        <s v="ALUNO-267"/>
        <s v="ALUNO-268"/>
        <s v="ALUNO-272"/>
        <s v="ALUNO-273"/>
        <s v="ALUNO-275"/>
        <s v="ALUNO-276"/>
        <s v="ALUNO-277"/>
        <s v="ALUNO-279"/>
        <s v="ALUNO-281"/>
        <s v="ALUNO-282"/>
        <s v="ALUNO-283"/>
        <s v="ALUNO-288"/>
        <s v="ALUNO-289"/>
        <s v="ALUNO-290"/>
        <s v="ALUNO-291"/>
        <s v="ALUNO-292"/>
        <s v="ALUNO-293"/>
        <s v="ALUNO-294"/>
        <s v="ALUNO-295"/>
        <s v="ALUNO-296"/>
        <s v="ALUNO-298"/>
        <s v="ALUNO-301"/>
        <s v="ALUNO-302"/>
        <s v="ALUNO-304"/>
        <s v="ALUNO-305"/>
        <s v="ALUNO-307"/>
        <s v="ALUNO-308"/>
        <s v="ALUNO-311"/>
        <s v="ALUNO-312"/>
        <s v="ALUNO-313"/>
        <s v="ALUNO-314"/>
        <s v="ALUNO-316"/>
        <s v="ALUNO-317"/>
        <s v="ALUNO-320"/>
        <s v="ALUNO-322"/>
        <s v="ALUNO-323"/>
        <s v="ALUNO-325"/>
        <s v="ALUNO-326"/>
        <s v="ALUNO-327"/>
        <s v="ALUNO-330"/>
        <s v="ALUNO-331"/>
        <s v="ALUNO-332"/>
        <s v="ALUNO-333"/>
        <s v="ALUNO-334"/>
        <s v="ALUNO-336"/>
        <s v="ALUNO-337"/>
        <s v="ALUNO-340"/>
        <s v="ALUNO-342"/>
        <s v="ALUNO-345"/>
        <s v="ALUNO-347"/>
        <s v="ALUNO-348"/>
        <s v="ALUNO-350"/>
        <s v="ALUNO-351"/>
        <s v="ALUNO-352"/>
        <s v="ALUNO-356"/>
        <s v="ALUNO-357"/>
        <s v="ALUNO-358"/>
        <s v="ALUNO-359"/>
        <s v="ALUNO-360"/>
        <s v="ALUNO-362"/>
        <s v="ALUNO-363"/>
        <s v="ALUNO-364"/>
        <s v="ALUNO-365"/>
        <s v="ALUNO-366"/>
        <s v="ALUNO-369"/>
        <s v="ALUNO-370"/>
        <s v="ALUNO-373"/>
        <s v="ALUNO-375"/>
        <s v="ALUNO-377"/>
        <s v="ALUNO-378"/>
        <s v="ALUNO-381"/>
        <s v="ALUNO-386"/>
        <s v="ALUNO-387"/>
        <s v="ALUNO-388"/>
        <s v="ALUNO-391"/>
        <s v="ALUNO-392"/>
        <s v="ALUNO-394"/>
        <s v="ALUNO-395"/>
        <s v="ALUNO-396"/>
        <s v="ALUNO-398"/>
        <s v="ALUNO-402"/>
        <s v="ALUNO-403"/>
        <s v="ALUNO-404"/>
        <s v="ALUNO-405"/>
        <s v="ALUNO-406"/>
        <s v="ALUNO-407"/>
        <s v="ALUNO-409"/>
        <s v="ALUNO-410"/>
        <s v="ALUNO-411"/>
        <s v="ALUNO-412"/>
        <s v="ALUNO-413"/>
        <s v="ALUNO-415"/>
        <s v="ALUNO-416"/>
        <s v="ALUNO-417"/>
        <s v="ALUNO-418"/>
        <s v="ALUNO-419"/>
        <s v="ALUNO-420"/>
        <s v="ALUNO-421"/>
        <s v="ALUNO-422"/>
        <s v="ALUNO-424"/>
        <s v="ALUNO-425"/>
        <s v="ALUNO-427"/>
        <s v="ALUNO-428"/>
        <s v="ALUNO-429"/>
        <s v="ALUNO-430"/>
        <s v="ALUNO-432"/>
        <s v="ALUNO-433"/>
        <s v="ALUNO-434"/>
        <s v="ALUNO-436"/>
        <s v="ALUNO-437"/>
        <s v="ALUNO-438"/>
        <s v="ALUNO-441"/>
        <s v="ALUNO-444"/>
        <s v="ALUNO-446"/>
        <s v="ALUNO-447"/>
        <s v="ALUNO-448"/>
        <s v="ALUNO-449"/>
        <s v="ALUNO-450"/>
        <s v="ALUNO-452"/>
        <s v="ALUNO-454"/>
        <s v="ALUNO-455"/>
        <s v="ALUNO-456"/>
        <s v="ALUNO-461"/>
        <s v="ALUNO-463"/>
        <s v="ALUNO-465"/>
        <s v="ALUNO-469"/>
        <s v="ALUNO-470"/>
        <s v="ALUNO-471"/>
        <s v="ALUNO-474"/>
        <s v="ALUNO-475"/>
        <s v="ALUNO-477"/>
        <s v="ALUNO-479"/>
        <s v="ALUNO-480"/>
        <s v="ALUNO-481"/>
        <s v="ALUNO-482"/>
        <s v="ALUNO-483"/>
        <s v="ALUNO-486"/>
        <s v="ALUNO-489"/>
        <s v="ALUNO-490"/>
        <s v="ALUNO-491"/>
        <s v="ALUNO-493"/>
        <s v="ALUNO-496"/>
        <s v="ALUNO-497"/>
        <s v="ALUNO-498"/>
        <s v="ALUNO-499"/>
        <s v="ALUNO-501"/>
        <s v="ALUNO-502"/>
        <s v="ALUNO-503"/>
        <s v="ALUNO-504"/>
        <s v="ALUNO-505"/>
        <s v="ALUNO-507"/>
        <s v="ALUNO-508"/>
        <s v="ALUNO-510"/>
        <s v="ALUNO-513"/>
        <s v="ALUNO-514"/>
        <s v="ALUNO-516"/>
        <s v="ALUNO-519"/>
        <s v="ALUNO-520"/>
        <s v="ALUNO-521"/>
        <s v="ALUNO-522"/>
        <s v="ALUNO-524"/>
        <s v="ALUNO-525"/>
        <s v="ALUNO-527"/>
        <s v="ALUNO-528"/>
        <s v="ALUNO-529"/>
        <s v="ALUNO-532"/>
        <s v="ALUNO-536"/>
        <s v="ALUNO-537"/>
        <s v="ALUNO-539"/>
        <s v="ALUNO-541"/>
        <s v="ALUNO-543"/>
        <s v="ALUNO-544"/>
        <s v="ALUNO-546"/>
        <s v="ALUNO-548"/>
        <s v="ALUNO-551"/>
        <s v="ALUNO-553"/>
        <s v="ALUNO-554"/>
        <s v="ALUNO-556"/>
        <s v="ALUNO-557"/>
        <s v="ALUNO-558"/>
        <s v="ALUNO-560"/>
        <s v="ALUNO-561"/>
        <s v="ALUNO-562"/>
        <s v="ALUNO-563"/>
        <s v="ALUNO-565"/>
        <s v="ALUNO-566"/>
        <s v="ALUNO-569"/>
        <s v="ALUNO-573"/>
        <s v="ALUNO-574"/>
        <s v="ALUNO-575"/>
        <s v="ALUNO-576"/>
        <s v="ALUNO-578"/>
        <s v="ALUNO-579"/>
        <s v="ALUNO-580"/>
        <s v="ALUNO-582"/>
        <s v="ALUNO-583"/>
        <s v="ALUNO-585"/>
        <s v="ALUNO-586"/>
        <s v="ALUNO-587"/>
        <s v="ALUNO-588"/>
        <s v="ALUNO-590"/>
        <s v="ALUNO-591"/>
        <s v="ALUNO-592"/>
        <s v="ALUNO-593"/>
        <s v="ALUNO-594"/>
        <s v="ALUNO-595"/>
        <s v="ALUNO-600"/>
        <s v="ALUNO-602"/>
        <s v="ALUNO-603"/>
        <s v="ALUNO-607"/>
        <s v="ALUNO-608"/>
        <s v="ALUNO-610"/>
        <s v="ALUNO-612"/>
        <s v="ALUNO-613"/>
        <s v="ALUNO-615"/>
        <s v="ALUNO-617"/>
        <s v="ALUNO-621"/>
        <s v="ALUNO-622"/>
        <s v="ALUNO-623"/>
        <s v="ALUNO-624"/>
        <s v="ALUNO-628"/>
        <s v="ALUNO-632"/>
        <s v="ALUNO-633"/>
        <s v="ALUNO-634"/>
        <s v="ALUNO-637"/>
        <s v="ALUNO-638"/>
        <s v="ALUNO-641"/>
        <s v="ALUNO-642"/>
        <s v="ALUNO-643"/>
        <s v="ALUNO-644"/>
        <s v="ALUNO-645"/>
        <s v="ALUNO-647"/>
        <s v="ALUNO-649"/>
        <s v="ALUNO-650"/>
        <s v="ALUNO-651"/>
        <s v="ALUNO-652"/>
        <s v="ALUNO-654"/>
        <s v="ALUNO-656"/>
        <s v="ALUNO-657"/>
        <s v="ALUNO-658"/>
        <s v="ALUNO-662"/>
        <s v="ALUNO-663"/>
        <s v="ALUNO-664"/>
        <s v="ALUNO-665"/>
        <s v="ALUNO-667"/>
        <s v="ALUNO-668"/>
        <s v="ALUNO-669"/>
        <s v="ALUNO-673"/>
        <s v="ALUNO-674"/>
        <s v="ALUNO-679"/>
        <s v="ALUNO-681"/>
        <s v="ALUNO-686"/>
        <s v="ALUNO-687"/>
        <s v="ALUNO-689"/>
        <s v="ALUNO-690"/>
        <s v="ALUNO-692"/>
        <s v="ALUNO-693"/>
        <s v="ALUNO-694"/>
        <s v="ALUNO-695"/>
        <s v="ALUNO-697"/>
        <s v="ALUNO-700"/>
        <s v="ALUNO-701"/>
        <s v="ALUNO-703"/>
        <s v="ALUNO-705"/>
        <s v="ALUNO-706"/>
        <s v="ALUNO-707"/>
        <s v="ALUNO-708"/>
        <s v="ALUNO-709"/>
        <s v="ALUNO-710"/>
        <s v="ALUNO-711"/>
        <s v="ALUNO-715"/>
        <s v="ALUNO-721"/>
        <s v="ALUNO-722"/>
        <s v="ALUNO-723"/>
        <s v="ALUNO-727"/>
        <s v="ALUNO-728"/>
        <s v="ALUNO-729"/>
        <s v="ALUNO-732"/>
        <s v="ALUNO-734"/>
        <s v="ALUNO-735"/>
        <s v="ALUNO-737"/>
        <s v="ALUNO-738"/>
        <s v="ALUNO-739"/>
        <s v="ALUNO-741"/>
        <s v="ALUNO-742"/>
        <s v="ALUNO-743"/>
        <s v="ALUNO-746"/>
        <s v="ALUNO-747"/>
        <s v="ALUNO-751"/>
        <s v="ALUNO-752"/>
        <s v="ALUNO-753"/>
        <s v="ALUNO-754"/>
        <s v="ALUNO-755"/>
        <s v="ALUNO-757"/>
        <s v="ALUNO-759"/>
        <s v="ALUNO-760"/>
        <s v="ALUNO-761"/>
        <s v="ALUNO-762"/>
        <s v="ALUNO-763"/>
        <s v="ALUNO-764"/>
        <s v="ALUNO-765"/>
        <s v="ALUNO-766"/>
        <s v="ALUNO-768"/>
        <s v="ALUNO-770"/>
        <s v="ALUNO-771"/>
        <s v="ALUNO-772"/>
        <s v="ALUNO-773"/>
        <s v="ALUNO-774"/>
        <s v="ALUNO-778"/>
        <s v="ALUNO-781"/>
        <s v="ALUNO-783"/>
        <s v="ALUNO-784"/>
        <s v="ALUNO-787"/>
        <s v="ALUNO-788"/>
        <s v="ALUNO-790"/>
        <s v="ALUNO-791"/>
        <s v="ALUNO-792"/>
        <s v="ALUNO-794"/>
        <s v="ALUNO-796"/>
        <s v="ALUNO-798"/>
        <s v="ALUNO-799"/>
        <s v="ALUNO-800"/>
        <s v="ALUNO-801"/>
        <s v="ALUNO-802"/>
        <s v="ALUNO-804"/>
        <s v="ALUNO-805"/>
        <s v="ALUNO-806"/>
        <s v="ALUNO-807"/>
        <s v="ALUNO-808"/>
        <s v="ALUNO-810"/>
        <s v="ALUNO-811"/>
        <s v="ALUNO-812"/>
        <s v="ALUNO-814"/>
        <s v="ALUNO-815"/>
        <s v="ALUNO-816"/>
        <s v="ALUNO-817"/>
        <s v="ALUNO-818"/>
        <s v="ALUNO-819"/>
        <s v="ALUNO-820"/>
        <s v="ALUNO-822"/>
        <s v="ALUNO-823"/>
        <s v="ALUNO-824"/>
        <s v="ALUNO-825"/>
        <s v="ALUNO-828"/>
        <s v="ALUNO-829"/>
        <s v="ALUNO-830"/>
        <s v="ALUNO-831"/>
        <s v="ALUNO-832"/>
        <s v="ALUNO-834"/>
        <s v="ALUNO-835"/>
        <s v="ALUNO-836"/>
        <s v="ALUNO-839"/>
        <s v="ALUNO-840"/>
        <s v="ALUNO-841"/>
        <s v="ALUNO-843"/>
        <s v="ALUNO-844"/>
        <s v="ALUNO-847"/>
        <s v="ALUNO-848"/>
        <s v="ALUNO-850"/>
        <s v="ALUNO-851"/>
        <s v="ALUNO-852"/>
        <s v="ALUNO-853"/>
        <s v="ALUNO-854"/>
        <s v="ALUNO-855"/>
        <s v="ALUNO-856"/>
        <s v="ALUNO-857"/>
        <s v="ALUNO-858"/>
        <s v="ALUNO-859"/>
        <s v="ALUNO-861"/>
        <s v="ALUNO-862"/>
        <s v="ALUNO-863"/>
        <s v="ALUNO-864"/>
        <s v="ALUNO-865"/>
        <s v="ALUNO-866"/>
        <s v="ALUNO-868"/>
        <s v="ALUNO-869"/>
        <s v="ALUNO-870"/>
        <s v="ALUNO-872"/>
        <s v="ALUNO-876"/>
        <s v="ALUNO-877"/>
        <s v="ALUNO-879"/>
        <s v="ALUNO-881"/>
        <s v="ALUNO-882"/>
        <s v="ALUNO-883"/>
        <s v="ALUNO-884"/>
        <s v="ALUNO-885"/>
        <s v="ALUNO-886"/>
        <s v="ALUNO-887"/>
        <s v="ALUNO-889"/>
        <s v="ALUNO-891"/>
        <s v="ALUNO-893"/>
        <s v="ALUNO-895"/>
        <s v="ALUNO-896"/>
        <s v="ALUNO-900"/>
        <s v="ALUNO-901"/>
        <s v="ALUNO-902"/>
        <s v="ALUNO-903"/>
        <s v="ALUNO-905"/>
        <s v="ALUNO-909"/>
        <s v="ALUNO-910"/>
        <s v="ALUNO-911"/>
        <s v="ALUNO-913"/>
        <s v="ALUNO-914"/>
        <s v="ALUNO-915"/>
        <s v="ALUNO-916"/>
        <s v="ALUNO-918"/>
        <s v="ALUNO-919"/>
        <s v="ALUNO-920"/>
        <s v="ALUNO-921"/>
        <s v="ALUNO-922"/>
        <s v="ALUNO-923"/>
        <s v="ALUNO-924"/>
        <s v="ALUNO-925"/>
        <s v="ALUNO-926"/>
        <s v="ALUNO-927"/>
        <s v="ALUNO-930"/>
        <s v="ALUNO-931"/>
        <s v="ALUNO-932"/>
        <s v="ALUNO-933"/>
        <s v="ALUNO-934"/>
        <s v="ALUNO-936"/>
        <s v="ALUNO-937"/>
        <s v="ALUNO-939"/>
        <s v="ALUNO-941"/>
        <s v="ALUNO-944"/>
        <s v="ALUNO-945"/>
        <s v="ALUNO-946"/>
        <s v="ALUNO-947"/>
        <s v="ALUNO-948"/>
        <s v="ALUNO-949"/>
        <s v="ALUNO-952"/>
        <s v="ALUNO-954"/>
        <s v="ALUNO-955"/>
        <s v="ALUNO-957"/>
        <s v="ALUNO-958"/>
        <s v="ALUNO-959"/>
        <s v="ALUNO-960"/>
        <s v="ALUNO-961"/>
        <s v="ALUNO-963"/>
        <s v="ALUNO-964"/>
        <s v="ALUNO-967"/>
        <s v="ALUNO-969"/>
        <s v="ALUNO-971"/>
        <s v="ALUNO-974"/>
        <s v="ALUNO-975"/>
        <s v="ALUNO-976"/>
        <s v="ALUNO-978"/>
        <s v="ALUNO-979"/>
        <s v="ALUNO-980"/>
        <s v="ALUNO-981"/>
        <s v="ALUNO-982"/>
        <s v="ALUNO-983"/>
        <s v="ALUNO-984"/>
        <s v="ALUNO-985"/>
        <s v="ALUNO-988"/>
        <s v="ALUNO-989"/>
        <s v="ALUNO-990"/>
        <s v="ALUNO-991"/>
        <s v="ALUNO-993"/>
        <s v="ALUNO-994"/>
        <s v="ALUNO-995"/>
        <s v="ALUNO-996"/>
        <s v="ALUNO-997"/>
        <s v="ALUNO-998"/>
        <s v="ALUNO-1000"/>
        <s v="ALUNO-1001"/>
        <s v="ALUNO-1002"/>
        <s v="ALUNO-1004"/>
        <s v="ALUNO-1005"/>
        <s v="ALUNO-1008"/>
        <s v="ALUNO-1009"/>
        <s v="ALUNO-1010"/>
        <s v="ALUNO-1011"/>
        <s v="ALUNO-1014"/>
        <s v="ALUNO-1015"/>
        <s v="ALUNO-1017"/>
        <s v="ALUNO-1022"/>
        <s v="ALUNO-1023"/>
        <s v="ALUNO-1025"/>
        <s v="ALUNO-1026"/>
        <s v="ALUNO-1028"/>
        <s v="ALUNO-1029"/>
        <s v="ALUNO-1030"/>
        <s v="ALUNO-1031"/>
        <s v="ALUNO-1033"/>
        <s v="ALUNO-1034"/>
        <s v="ALUNO-1037"/>
        <s v="ALUNO-1038"/>
        <s v="ALUNO-1039"/>
        <s v="ALUNO-1040"/>
        <s v="ALUNO-1042"/>
        <s v="ALUNO-1044"/>
        <s v="ALUNO-1045"/>
        <s v="ALUNO-1048"/>
        <s v="ALUNO-1049"/>
        <s v="ALUNO-1050"/>
        <s v="ALUNO-1051"/>
        <s v="ALUNO-1052"/>
        <s v="ALUNO-1053"/>
        <s v="ALUNO-1054"/>
        <s v="ALUNO-1055"/>
        <s v="ALUNO-1057"/>
        <s v="ALUNO-1058"/>
        <s v="ALUNO-1059"/>
        <s v="ALUNO-1060"/>
        <s v="ALUNO-1062"/>
        <s v="ALUNO-1063"/>
        <s v="ALUNO-1065"/>
        <s v="ALUNO-1066"/>
        <s v="ALUNO-1067"/>
        <s v="ALUNO-1068"/>
        <s v="ALUNO-1069"/>
        <s v="ALUNO-1070"/>
        <s v="ALUNO-1071"/>
        <s v="ALUNO-1072"/>
        <s v="ALUNO-1073"/>
        <s v="ALUNO-1074"/>
        <s v="ALUNO-1075"/>
        <s v="ALUNO-1076"/>
        <s v="ALUNO-1078"/>
        <s v="ALUNO-1080"/>
        <s v="ALUNO-1082"/>
        <s v="ALUNO-1084"/>
        <s v="ALUNO-1085"/>
        <s v="ALUNO-1090"/>
        <s v="ALUNO-1091"/>
        <s v="ALUNO-1093"/>
        <s v="ALUNO-1095"/>
        <s v="ALUNO-1097"/>
        <s v="ALUNO-1098"/>
        <s v="ALUNO-1099"/>
        <s v="ALUNO-1101"/>
        <s v="ALUNO-1102"/>
        <s v="ALUNO-1103"/>
        <s v="ALUNO-1104"/>
        <s v="ALUNO-1105"/>
        <s v="ALUNO-1106"/>
        <s v="ALUNO-1107"/>
        <s v="ALUNO-1108"/>
        <s v="ALUNO-1109"/>
        <s v="ALUNO-1110"/>
        <s v="ALUNO-1111"/>
        <s v="ALUNO-1113"/>
        <s v="ALUNO-1116"/>
        <s v="ALUNO-1117"/>
        <s v="ALUNO-1118"/>
        <s v="ALUNO-1120"/>
        <s v="ALUNO-1121"/>
        <s v="ALUNO-1122"/>
        <s v="ALUNO-1123"/>
        <s v="ALUNO-1124"/>
        <s v="ALUNO-1125"/>
        <s v="ALUNO-1126"/>
        <s v="ALUNO-1127"/>
        <s v="ALUNO-1128"/>
        <s v="ALUNO-1130"/>
        <s v="ALUNO-1135"/>
        <s v="ALUNO-1136"/>
        <s v="ALUNO-1138"/>
        <s v="ALUNO-1141"/>
        <s v="ALUNO-1144"/>
        <s v="ALUNO-1150"/>
        <s v="ALUNO-1151"/>
        <s v="ALUNO-1152"/>
        <s v="ALUNO-1153"/>
        <s v="ALUNO-1154"/>
        <s v="ALUNO-1155"/>
        <s v="ALUNO-1156"/>
        <s v="ALUNO-1159"/>
        <s v="ALUNO-1161"/>
        <s v="ALUNO-1162"/>
        <s v="ALUNO-1163"/>
        <s v="ALUNO-1165"/>
        <s v="ALUNO-1167"/>
        <s v="ALUNO-1168"/>
        <s v="ALUNO-1169"/>
        <s v="ALUNO-1170"/>
        <s v="ALUNO-1171"/>
        <s v="ALUNO-1174"/>
        <s v="ALUNO-1176"/>
        <s v="ALUNO-1177"/>
        <s v="ALUNO-1179"/>
        <s v="ALUNO-1180"/>
        <s v="ALUNO-1181"/>
        <s v="ALUNO-1182"/>
        <s v="ALUNO-1184"/>
        <s v="ALUNO-1185"/>
        <s v="ALUNO-1186"/>
        <s v="ALUNO-1190"/>
        <s v="ALUNO-1191"/>
        <s v="ALUNO-1192"/>
        <s v="ALUNO-1194"/>
        <s v="ALUNO-1195"/>
        <s v="ALUNO-1199"/>
        <s v="ALUNO-1202"/>
        <s v="ALUNO-1203"/>
        <s v="ALUNO-1204"/>
        <s v="ALUNO-1206"/>
        <s v="ALUNO-1207"/>
        <s v="ALUNO-1208"/>
        <s v="ALUNO-1209"/>
        <s v="ALUNO-1210"/>
        <s v="ALUNO-1211"/>
        <s v="ALUNO-1213"/>
        <s v="ALUNO-1214"/>
        <s v="ALUNO-1215"/>
        <s v="ALUNO-1217"/>
        <s v="ALUNO-1219"/>
        <s v="ALUNO-1220"/>
        <s v="ALUNO-1221"/>
        <s v="ALUNO-1223"/>
        <s v="ALUNO-1224"/>
        <s v="ALUNO-1226"/>
        <s v="ALUNO-1227"/>
        <s v="ALUNO-1230"/>
        <s v="ALUNO-1231"/>
        <s v="ALUNO-1233"/>
        <s v="ALUNO-1235"/>
        <s v="ALUNO-1236"/>
        <s v="ALUNO-1237"/>
        <s v="ALUNO-1239"/>
        <s v="ALUNO-1243"/>
        <s v="ALUNO-1244"/>
        <s v="ALUNO-1245"/>
        <s v="ALUNO-1246"/>
        <s v="ALUNO-1247"/>
        <s v="ALUNO-1248"/>
        <s v="ALUNO-1250"/>
        <s v="ALUNO-1251"/>
        <s v="ALUNO-1255"/>
        <s v="ALUNO-1258"/>
        <s v="ALUNO-1260"/>
        <s v="ALUNO-1263"/>
        <s v="ALUNO-1264"/>
        <s v="ALUNO-1267"/>
        <s v="ALUNO-1268"/>
        <s v="ALUNO-1269"/>
        <s v="ALUNO-1271"/>
        <s v="ALUNO-1272"/>
        <s v="ALUNO-1273"/>
        <s v="ALUNO-1275"/>
        <s v="ALUNO-1276"/>
        <s v="ALUNO-1278"/>
        <s v="ALUNO-1279"/>
        <s v="ALUNO-1280"/>
        <s v="ALUNO-1283"/>
        <s v="ALUNO-1285"/>
        <s v="ALUNO-1286"/>
        <s v="ALUNO-1287"/>
        <s v="ALUNO-1289"/>
        <s v="ALUNO-1292"/>
        <s v="ALUNO-1295"/>
        <s v="ALUNO-1298"/>
        <s v="ALUNO-1300"/>
        <s v="ALUNO-1304"/>
        <s v="ALUNO-1305"/>
        <s v="ALUNO-1306"/>
        <s v="ALUNO-1307"/>
        <s v="ALUNO-1311"/>
        <s v="ALUNO-1312"/>
        <s v="ALUNO-1314"/>
        <s v="ALUNO-1317"/>
        <s v="ALUNO-1319"/>
        <s v="ALUNO-1320"/>
        <s v="ALUNO-1321"/>
        <s v="ALUNO-1322"/>
        <s v="ALUNO-1323"/>
        <s v="ALUNO-1324"/>
        <s v="ALUNO-1327"/>
        <s v="ALUNO-1329"/>
        <s v="ALUNO-1330"/>
        <s v="ALUNO-1331"/>
        <s v="ALUNO-1333"/>
        <s v="ALUNO-1334"/>
        <s v="ALUNO-1335"/>
        <s v="ALUNO-1337"/>
        <s v="ALUNO-1338"/>
        <s v="ALUNO-1340"/>
        <s v="ALUNO-1342"/>
        <s v="ALUNO-1343"/>
        <s v="ALUNO-1346"/>
        <s v="ALUNO-1348"/>
        <s v="ALUNO-1349"/>
        <m/>
      </sharedItems>
    </cacheField>
    <cacheField name="INDE_2022" numFmtId="0">
      <sharedItems containsString="0" containsBlank="1" containsNumber="1" minValue="3" maxValue="9.4" count="58">
        <n v="7.7"/>
        <n v="7.1"/>
        <n v="7.2"/>
        <n v="7.4"/>
        <n v="7.3"/>
        <n v="5.7"/>
        <n v="8.5"/>
        <n v="7"/>
        <n v="6.7"/>
        <n v="5.8"/>
        <n v="7.8"/>
        <n v="8.6"/>
        <n v="8.1"/>
        <n v="8.3000000000000007"/>
        <n v="8"/>
        <n v="6.4"/>
        <n v="4.9000000000000004"/>
        <n v="6.8"/>
        <n v="6.9"/>
        <n v="7.6"/>
        <n v="4.3"/>
        <n v="3.9"/>
        <n v="5"/>
        <n v="3"/>
        <n v="4.7"/>
        <n v="8.1999999999999993"/>
        <n v="9.4"/>
        <n v="7.9"/>
        <n v="6.6"/>
        <n v="7.5"/>
        <n v="8.4"/>
        <n v="5.2"/>
        <n v="6"/>
        <n v="6.2"/>
        <n v="5.3"/>
        <n v="6.3"/>
        <n v="9.1"/>
        <n v="5.6"/>
        <n v="5.0999999999999996"/>
        <n v="4.5999999999999996"/>
        <n v="6.5"/>
        <n v="6.1"/>
        <n v="8.6999999999999993"/>
        <n v="3.8"/>
        <n v="5.5"/>
        <n v="8.8000000000000007"/>
        <n v="5.9"/>
        <n v="8.9"/>
        <n v="4.5"/>
        <n v="4.8"/>
        <n v="5.4"/>
        <n v="3.7"/>
        <n v="4.0999999999999996"/>
        <n v="4.4000000000000004"/>
        <n v="9"/>
        <n v="4.2"/>
        <n v="3.6"/>
        <m/>
      </sharedItems>
    </cacheField>
    <cacheField name="IDA_2022" numFmtId="43">
      <sharedItems containsString="0" containsBlank="1" containsNumber="1" minValue="0" maxValue="9.9160000000000004" count="317">
        <n v="8.8160000000000007"/>
        <n v="5.0830000000000002"/>
        <n v="7.0830000000000002"/>
        <n v="5.5"/>
        <n v="5.5830000000000002"/>
        <n v="7.1440000000000001"/>
        <n v="2.133"/>
        <n v="9.8330000000000002"/>
        <n v="6.3330000000000002"/>
        <n v="5.2220000000000004"/>
        <n v="7.4660000000000002"/>
        <n v="8.4659999999999993"/>
        <n v="5.1660000000000004"/>
        <n v="9.25"/>
        <n v="6.75"/>
        <n v="9.1"/>
        <n v="9.1660000000000004"/>
        <n v="4.5830000000000002"/>
        <n v="5.7770000000000001"/>
        <n v="4"/>
        <n v="6.1109999999999998"/>
        <n v="5.8769999999999998"/>
        <n v="7.3330000000000002"/>
        <n v="5.6660000000000004"/>
        <n v="2.5"/>
        <n v="5"/>
        <n v="7.4160000000000004"/>
        <n v="0"/>
        <n v="8.1660000000000004"/>
        <n v="3.0550000000000002"/>
        <n v="0.44444444444444398"/>
        <n v="6.8879999999999999"/>
        <n v="4.0439999999999996"/>
        <n v="2.8330000000000002"/>
        <n v="7.7770000000000001"/>
        <n v="7.883"/>
        <n v="6.5"/>
        <n v="8.8330000000000002"/>
        <n v="8.5"/>
        <n v="7.1660000000000004"/>
        <n v="8.3330000000000002"/>
        <n v="7.6660000000000004"/>
        <n v="3.6659999999999999"/>
        <n v="4.25"/>
        <n v="6.6550000000000002"/>
        <n v="6.8"/>
        <n v="6.25"/>
        <n v="7.5830000000000002"/>
        <n v="6.5659999999999998"/>
        <n v="6.8769999999999998"/>
        <n v="3.5550000000000002"/>
        <n v="7.9160000000000004"/>
        <n v="5.4160000000000004"/>
        <n v="7"/>
        <n v="7.0549999999999997"/>
        <n v="7.25"/>
        <n v="1.6659999999999999"/>
        <n v="6.6219999999999999"/>
        <n v="6"/>
        <n v="8.4160000000000004"/>
        <n v="8.766"/>
        <n v="5.75"/>
        <n v="9.4160000000000004"/>
        <n v="8.8879999999999999"/>
        <n v="8"/>
        <n v="6.0830000000000002"/>
        <n v="8.0830000000000002"/>
        <n v="9.266"/>
        <n v="2.4159999999999999"/>
        <n v="9.65"/>
        <n v="5.1109999999999998"/>
        <n v="7.8879999999999999"/>
        <n v="9"/>
        <n v="7.9"/>
        <n v="7.6440000000000001"/>
        <n v="8.6999999999999993"/>
        <n v="3.75"/>
        <n v="6.5990000000000002"/>
        <n v="4.1109999999999998"/>
        <n v="4.75"/>
        <n v="2.75"/>
        <n v="6.133"/>
        <n v="6.9160000000000004"/>
        <n v="8.25"/>
        <n v="7.633"/>
        <n v="2.8879999999999999"/>
        <n v="8.7829999999999995"/>
        <n v="3.4159999999999999"/>
        <n v="9.5"/>
        <n v="3.5"/>
        <n v="8.8000000000000007"/>
        <n v="5.5659999999999998"/>
        <n v="4.8330000000000002"/>
        <n v="7.6879999999999997"/>
        <n v="5.6109999999999998"/>
        <n v="4.0330000000000004"/>
        <n v="4.5"/>
        <n v="3.722"/>
        <n v="6.766"/>
        <n v="8.1329999999999991"/>
        <n v="2.6659999999999999"/>
        <n v="3.3330000000000002"/>
        <n v="7.3879999999999999"/>
        <n v="1.5"/>
        <n v="6.6879999999999997"/>
        <n v="6.6"/>
        <n v="9.0329999999999995"/>
        <n v="5.6769999999999996"/>
        <n v="8.2829999999999995"/>
        <n v="3.8"/>
        <n v="5.25"/>
        <n v="4.1660000000000004"/>
        <n v="7.5"/>
        <n v="7.8330000000000002"/>
        <n v="8.6660000000000004"/>
        <n v="8.3659999999999997"/>
        <n v="6.8440000000000003"/>
        <n v="5.577"/>
        <n v="7.8659999999999997"/>
        <n v="3.9660000000000002"/>
        <n v="4.0549999999999997"/>
        <n v="8.6440000000000001"/>
        <n v="2"/>
        <n v="7.9660000000000002"/>
        <n v="0.72222222222222199"/>
        <n v="7.0330000000000004"/>
        <n v="6.266"/>
        <n v="5.944"/>
        <n v="5.3330000000000002"/>
        <n v="9.516"/>
        <n v="6.7770000000000001"/>
        <n v="6.8330000000000002"/>
        <n v="4.6660000000000004"/>
        <n v="3"/>
        <n v="9.4499999999999993"/>
        <n v="9.15"/>
        <n v="6.6109999999999998"/>
        <n v="8.75"/>
        <n v="7.6829999999999998"/>
        <n v="5.9"/>
        <n v="7.9880000000000004"/>
        <n v="2.4940000000000002"/>
        <n v="6.2770000000000001"/>
        <n v="1.333"/>
        <n v="9.0660000000000007"/>
        <n v="7.75"/>
        <n v="6.944"/>
        <n v="3.8330000000000002"/>
        <n v="5.0110000000000001"/>
        <n v="8.5549999999999997"/>
        <n v="2.911"/>
        <n v="4.7220000000000004"/>
        <n v="5.1879999999999997"/>
        <n v="4.9160000000000004"/>
        <n v="3.222"/>
        <n v="7.266"/>
        <n v="2.7770000000000001"/>
        <n v="4.9880000000000004"/>
        <n v="3.944"/>
        <n v="8.5109999999999992"/>
        <n v="3.9159999999999999"/>
        <n v="7.7220000000000004"/>
        <n v="5.3659999999999997"/>
        <n v="3.25"/>
        <n v="6.2880000000000003"/>
        <n v="9.0830000000000002"/>
        <n v="4.6109999999999998"/>
        <n v="6.0549999999999997"/>
        <n v="3.3050000000000002"/>
        <n v="6.3440000000000003"/>
        <n v="5.9329999999999998"/>
        <n v="6.1660000000000004"/>
        <n v="1.1659999999999999"/>
        <n v="7.7549999999999999"/>
        <n v="5.3550000000000004"/>
        <n v="3.1659999999999999"/>
        <n v="3.7330000000000001"/>
        <n v="6.7220000000000004"/>
        <n v="6.1550000000000002"/>
        <n v="2.5550000000000002"/>
        <n v="4.4109999999999996"/>
        <n v="8.9"/>
        <n v="7.7439999999999998"/>
        <n v="6.6660000000000004"/>
        <n v="4.4660000000000002"/>
        <n v="4.3330000000000002"/>
        <n v="5.05"/>
        <n v="4.7770000000000001"/>
        <n v="8.0660000000000007"/>
        <n v="5.8330000000000002"/>
        <n v="1.5880000000000001"/>
        <n v="9.1829999999999998"/>
        <n v="2.9660000000000002"/>
        <n v="8.1440000000000001"/>
        <n v="7.5330000000000004"/>
        <n v="4.4329999999999998"/>
        <n v="6.5830000000000002"/>
        <n v="8.35"/>
        <n v="1.111"/>
        <n v="7.15"/>
        <n v="2.25"/>
        <n v="2.3330000000000002"/>
        <n v="3.0110000000000001"/>
        <n v="3.0830000000000002"/>
        <n v="8.9160000000000004"/>
        <n v="7.1"/>
        <n v="0.88888888888888795"/>
        <n v="1.444"/>
        <n v="1.25"/>
        <n v="2.9159999999999999"/>
        <n v="1.7769999999999999"/>
        <n v="4.0830000000000002"/>
        <n v="8.1110000000000007"/>
        <n v="6.444"/>
        <n v="4.9329999999999998"/>
        <n v="9.5830000000000002"/>
        <n v="8.0109999999999992"/>
        <n v="1.9159999999999999"/>
        <n v="4.5549999999999997"/>
        <n v="4.133"/>
        <n v="4.7880000000000003"/>
        <n v="6.1879999999999997"/>
        <n v="5.2770000000000001"/>
        <n v="2.5830000000000002"/>
        <n v="1.2769999999999999"/>
        <n v="3.444"/>
        <n v="6.077"/>
        <n v="5.9160000000000004"/>
        <n v="4.8769999999999998"/>
        <n v="5.6879999999999997"/>
        <n v="8.5830000000000002"/>
        <n v="4.766"/>
        <n v="6.5330000000000004"/>
        <n v="7.5549999999999997"/>
        <n v="8.4440000000000008"/>
        <n v="6.7880000000000003"/>
        <n v="7.2770000000000001"/>
        <n v="2.1110000000000002"/>
        <n v="6.5880000000000001"/>
        <n v="4.6879999999999997"/>
        <n v="5.8659999999999997"/>
        <n v="7.2220000000000004"/>
        <n v="8.4329999999999998"/>
        <n v="5.4770000000000003"/>
        <n v="7.7160000000000002"/>
        <n v="7.9489999999999998"/>
        <n v="6.7110000000000003"/>
        <n v="4.9000000000000004"/>
        <n v="6.5549999999999997"/>
        <n v="6.4880000000000004"/>
        <n v="7.1109999999999998"/>
        <n v="1.4770000000000001"/>
        <n v="7.1989999999999998"/>
        <n v="1.722"/>
        <n v="8.4830000000000005"/>
        <n v="5.444"/>
        <n v="2.0659999999999998"/>
        <n v="5.266"/>
        <n v="0.94444444444444398"/>
        <n v="8.4220000000000006"/>
        <n v="7.444"/>
        <n v="4.3879999999999999"/>
        <n v="5.8"/>
        <n v="9.2330000000000005"/>
        <n v="5.6829999999999998"/>
        <n v="7.35"/>
        <n v="5.9550000000000001"/>
        <n v="1.75"/>
        <n v="8.2769999999999992"/>
        <n v="6.2990000000000004"/>
        <n v="6.633"/>
        <n v="7.3159999999999998"/>
        <n v="1.833"/>
        <n v="5.5220000000000002"/>
        <n v="1.022"/>
        <n v="4.4160000000000004"/>
        <n v="3.5830000000000002"/>
        <n v="4.1219999999999999"/>
        <n v="6.7439999999999998"/>
        <n v="4.9550000000000001"/>
        <n v="1"/>
        <n v="4.7329999999999997"/>
        <n v="9.9160000000000004"/>
        <n v="6.6769999999999996"/>
        <n v="9.3000000000000007"/>
        <n v="3.2770000000000001"/>
        <n v="2.722"/>
        <n v="8.9499999999999993"/>
        <n v="8.7769999999999992"/>
        <n v="6.4660000000000002"/>
        <n v="9.1110000000000007"/>
        <n v="9.0500000000000007"/>
        <n v="7.4770000000000003"/>
        <n v="6.4160000000000004"/>
        <n v="5.5549999999999997"/>
        <n v="7.1829999999999998"/>
        <n v="7.9109999999999996"/>
        <n v="9.6159999999999997"/>
        <n v="7.9550000000000001"/>
        <n v="9.7330000000000005"/>
        <n v="8.5329999999999995"/>
        <n v="8.0549999999999997"/>
        <n v="7.1219999999999999"/>
        <n v="7.6109999999999998"/>
        <n v="6.8550000000000004"/>
        <n v="9.3330000000000002"/>
        <n v="7.4329999999999998"/>
        <n v="0.66666666666666596"/>
        <n v="3.7109999999999999"/>
        <n v="8.4499999999999993"/>
        <n v="4.2770000000000001"/>
        <n v="5.6440000000000001"/>
        <n v="7.1550000000000002"/>
        <n v="2.3159999999999998"/>
        <n v="2.2770000000000001"/>
        <n v="3.7770000000000001"/>
        <m/>
      </sharedItems>
    </cacheField>
    <cacheField name="IEG_2022" numFmtId="0">
      <sharedItems containsBlank="1" containsMixedTypes="1" containsNumber="1" containsInteger="1" minValue="6875" maxValue="9907407407407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9">
  <r>
    <x v="0"/>
    <x v="0"/>
    <x v="0"/>
    <s v="8.7"/>
  </r>
  <r>
    <x v="1"/>
    <x v="0"/>
    <x v="1"/>
    <s v="8.9"/>
  </r>
  <r>
    <x v="2"/>
    <x v="1"/>
    <x v="2"/>
    <s v="4.1"/>
  </r>
  <r>
    <x v="3"/>
    <x v="2"/>
    <x v="3"/>
    <n v="8"/>
  </r>
  <r>
    <x v="4"/>
    <x v="3"/>
    <x v="4"/>
    <s v="9.9"/>
  </r>
  <r>
    <x v="5"/>
    <x v="4"/>
    <x v="2"/>
    <s v="5.2"/>
  </r>
  <r>
    <x v="6"/>
    <x v="5"/>
    <x v="5"/>
    <n v="10"/>
  </r>
  <r>
    <x v="7"/>
    <x v="6"/>
    <x v="6"/>
    <n v="6"/>
  </r>
  <r>
    <x v="8"/>
    <x v="7"/>
    <x v="2"/>
    <s v="7.6"/>
  </r>
  <r>
    <x v="9"/>
    <x v="4"/>
    <x v="2"/>
    <n v="4"/>
  </r>
  <r>
    <x v="10"/>
    <x v="8"/>
    <x v="5"/>
    <s v="6.8"/>
  </r>
  <r>
    <x v="11"/>
    <x v="9"/>
    <x v="7"/>
    <n v="7"/>
  </r>
  <r>
    <x v="12"/>
    <x v="10"/>
    <x v="8"/>
    <s v="9.6"/>
  </r>
  <r>
    <x v="13"/>
    <x v="11"/>
    <x v="9"/>
    <n v="10"/>
  </r>
  <r>
    <x v="14"/>
    <x v="12"/>
    <x v="10"/>
    <s v="4.5"/>
  </r>
  <r>
    <x v="15"/>
    <x v="13"/>
    <x v="0"/>
    <s v="9.3"/>
  </r>
  <r>
    <x v="16"/>
    <x v="14"/>
    <x v="11"/>
    <s v="6.1"/>
  </r>
  <r>
    <x v="17"/>
    <x v="15"/>
    <x v="12"/>
    <s v="9.9"/>
  </r>
  <r>
    <x v="18"/>
    <x v="16"/>
    <x v="13"/>
    <s v="7.7"/>
  </r>
  <r>
    <x v="19"/>
    <x v="2"/>
    <x v="14"/>
    <s v="9.4"/>
  </r>
  <r>
    <x v="20"/>
    <x v="17"/>
    <x v="15"/>
    <s v="8.3"/>
  </r>
  <r>
    <x v="21"/>
    <x v="8"/>
    <x v="0"/>
    <s v="7.5"/>
  </r>
  <r>
    <x v="22"/>
    <x v="18"/>
    <x v="2"/>
    <s v="6.8"/>
  </r>
  <r>
    <x v="23"/>
    <x v="14"/>
    <x v="5"/>
    <n v="1"/>
  </r>
  <r>
    <x v="24"/>
    <x v="12"/>
    <x v="2"/>
    <n v="10"/>
  </r>
  <r>
    <x v="25"/>
    <x v="19"/>
    <x v="5"/>
    <s v="9.8"/>
  </r>
  <r>
    <x v="26"/>
    <x v="20"/>
    <x v="0"/>
    <s v="8.6"/>
  </r>
  <r>
    <x v="27"/>
    <x v="21"/>
    <x v="16"/>
    <n v="10"/>
  </r>
  <r>
    <x v="28"/>
    <x v="22"/>
    <x v="17"/>
    <n v="9"/>
  </r>
  <r>
    <x v="29"/>
    <x v="23"/>
    <x v="18"/>
    <s v="7.1"/>
  </r>
  <r>
    <x v="30"/>
    <x v="14"/>
    <x v="19"/>
    <s v="3.6"/>
  </r>
  <r>
    <x v="31"/>
    <x v="13"/>
    <x v="6"/>
    <s v="9.7"/>
  </r>
  <r>
    <x v="32"/>
    <x v="24"/>
    <x v="2"/>
    <s v="6.5"/>
  </r>
  <r>
    <x v="33"/>
    <x v="25"/>
    <x v="20"/>
    <s v="6.9"/>
  </r>
  <r>
    <x v="34"/>
    <x v="26"/>
    <x v="2"/>
    <s v="7.6"/>
  </r>
  <r>
    <x v="35"/>
    <x v="27"/>
    <x v="21"/>
    <n v="10"/>
  </r>
  <r>
    <x v="36"/>
    <x v="5"/>
    <x v="8"/>
    <n v="10"/>
  </r>
  <r>
    <x v="37"/>
    <x v="19"/>
    <x v="5"/>
    <n v="10"/>
  </r>
  <r>
    <x v="38"/>
    <x v="28"/>
    <x v="1"/>
    <n v="9"/>
  </r>
  <r>
    <x v="39"/>
    <x v="29"/>
    <x v="2"/>
    <s v="9.2"/>
  </r>
  <r>
    <x v="40"/>
    <x v="28"/>
    <x v="19"/>
    <s v="8.8"/>
  </r>
  <r>
    <x v="41"/>
    <x v="30"/>
    <x v="22"/>
    <n v="10"/>
  </r>
  <r>
    <x v="42"/>
    <x v="20"/>
    <x v="23"/>
    <s v="9.4"/>
  </r>
  <r>
    <x v="43"/>
    <x v="31"/>
    <x v="22"/>
    <n v="10"/>
  </r>
  <r>
    <x v="44"/>
    <x v="23"/>
    <x v="5"/>
    <s v="9.9"/>
  </r>
  <r>
    <x v="45"/>
    <x v="32"/>
    <x v="24"/>
    <s v="4.9"/>
  </r>
  <r>
    <x v="46"/>
    <x v="20"/>
    <x v="6"/>
    <s v="9.2"/>
  </r>
  <r>
    <x v="47"/>
    <x v="19"/>
    <x v="21"/>
    <s v="9.4"/>
  </r>
  <r>
    <x v="48"/>
    <x v="0"/>
    <x v="3"/>
    <n v="10"/>
  </r>
  <r>
    <x v="49"/>
    <x v="11"/>
    <x v="25"/>
    <s v="5.8"/>
  </r>
  <r>
    <x v="50"/>
    <x v="33"/>
    <x v="26"/>
    <s v="6.4"/>
  </r>
  <r>
    <x v="51"/>
    <x v="33"/>
    <x v="27"/>
    <n v="6"/>
  </r>
  <r>
    <x v="52"/>
    <x v="23"/>
    <x v="6"/>
    <s v="8.2"/>
  </r>
  <r>
    <x v="53"/>
    <x v="7"/>
    <x v="28"/>
    <s v="6.1"/>
  </r>
  <r>
    <x v="54"/>
    <x v="28"/>
    <x v="19"/>
    <n v="8"/>
  </r>
  <r>
    <x v="55"/>
    <x v="22"/>
    <x v="3"/>
    <s v="6.5"/>
  </r>
  <r>
    <x v="56"/>
    <x v="30"/>
    <x v="0"/>
    <s v="8.5"/>
  </r>
  <r>
    <x v="57"/>
    <x v="34"/>
    <x v="22"/>
    <n v="10"/>
  </r>
  <r>
    <x v="58"/>
    <x v="35"/>
    <x v="12"/>
    <s v="9.6"/>
  </r>
  <r>
    <x v="59"/>
    <x v="35"/>
    <x v="5"/>
    <n v="10"/>
  </r>
  <r>
    <x v="60"/>
    <x v="22"/>
    <x v="26"/>
    <s v="7.7"/>
  </r>
  <r>
    <x v="61"/>
    <x v="7"/>
    <x v="23"/>
    <s v="6.8"/>
  </r>
  <r>
    <x v="62"/>
    <x v="13"/>
    <x v="3"/>
    <s v="8.8"/>
  </r>
  <r>
    <x v="63"/>
    <x v="36"/>
    <x v="29"/>
    <s v="1.9"/>
  </r>
  <r>
    <x v="64"/>
    <x v="30"/>
    <x v="21"/>
    <s v="8.9"/>
  </r>
  <r>
    <x v="65"/>
    <x v="15"/>
    <x v="5"/>
    <s v="7.7"/>
  </r>
  <r>
    <x v="66"/>
    <x v="0"/>
    <x v="21"/>
    <n v="10"/>
  </r>
  <r>
    <x v="67"/>
    <x v="9"/>
    <x v="11"/>
    <n v="9"/>
  </r>
  <r>
    <x v="68"/>
    <x v="37"/>
    <x v="1"/>
    <n v="10"/>
  </r>
  <r>
    <x v="69"/>
    <x v="23"/>
    <x v="19"/>
    <s v="6.5"/>
  </r>
  <r>
    <x v="70"/>
    <x v="3"/>
    <x v="5"/>
    <s v="9.8"/>
  </r>
  <r>
    <x v="71"/>
    <x v="8"/>
    <x v="7"/>
    <s v="8.4"/>
  </r>
  <r>
    <x v="72"/>
    <x v="38"/>
    <x v="30"/>
    <n v="4"/>
  </r>
  <r>
    <x v="73"/>
    <x v="39"/>
    <x v="31"/>
    <s v="5.8"/>
  </r>
  <r>
    <x v="74"/>
    <x v="15"/>
    <x v="4"/>
    <s v="9.1"/>
  </r>
  <r>
    <x v="75"/>
    <x v="7"/>
    <x v="2"/>
    <s v="7.2"/>
  </r>
  <r>
    <x v="76"/>
    <x v="37"/>
    <x v="2"/>
    <n v="8"/>
  </r>
  <r>
    <x v="77"/>
    <x v="11"/>
    <x v="28"/>
    <s v="8.7"/>
  </r>
  <r>
    <x v="78"/>
    <x v="20"/>
    <x v="3"/>
    <s v="9.5"/>
  </r>
  <r>
    <x v="79"/>
    <x v="30"/>
    <x v="17"/>
    <n v="9"/>
  </r>
  <r>
    <x v="80"/>
    <x v="20"/>
    <x v="32"/>
    <n v="9"/>
  </r>
  <r>
    <x v="81"/>
    <x v="37"/>
    <x v="2"/>
    <s v="7.1"/>
  </r>
  <r>
    <x v="82"/>
    <x v="11"/>
    <x v="11"/>
    <s v="8.9"/>
  </r>
  <r>
    <x v="83"/>
    <x v="9"/>
    <x v="33"/>
    <s v="6.4"/>
  </r>
  <r>
    <x v="84"/>
    <x v="39"/>
    <x v="11"/>
    <s v="5.9"/>
  </r>
  <r>
    <x v="85"/>
    <x v="40"/>
    <x v="2"/>
    <s v="2.3"/>
  </r>
  <r>
    <x v="86"/>
    <x v="41"/>
    <x v="8"/>
    <n v="10"/>
  </r>
  <r>
    <x v="87"/>
    <x v="30"/>
    <x v="22"/>
    <s v="8.8"/>
  </r>
  <r>
    <x v="88"/>
    <x v="7"/>
    <x v="34"/>
    <s v="8.2"/>
  </r>
  <r>
    <x v="89"/>
    <x v="13"/>
    <x v="3"/>
    <s v="8.7"/>
  </r>
  <r>
    <x v="90"/>
    <x v="3"/>
    <x v="5"/>
    <n v="10"/>
  </r>
  <r>
    <x v="91"/>
    <x v="2"/>
    <x v="22"/>
    <s v="8.8"/>
  </r>
  <r>
    <x v="92"/>
    <x v="8"/>
    <x v="5"/>
    <n v="10"/>
  </r>
  <r>
    <x v="93"/>
    <x v="42"/>
    <x v="35"/>
    <s v="0.9"/>
  </r>
  <r>
    <x v="94"/>
    <x v="0"/>
    <x v="36"/>
    <n v="10"/>
  </r>
  <r>
    <x v="95"/>
    <x v="0"/>
    <x v="5"/>
    <n v="10"/>
  </r>
  <r>
    <x v="96"/>
    <x v="15"/>
    <x v="3"/>
    <s v="8.3"/>
  </r>
  <r>
    <x v="97"/>
    <x v="25"/>
    <x v="37"/>
    <s v="5.8"/>
  </r>
  <r>
    <x v="98"/>
    <x v="7"/>
    <x v="2"/>
    <n v="8"/>
  </r>
  <r>
    <x v="99"/>
    <x v="13"/>
    <x v="8"/>
    <s v="4.7"/>
  </r>
  <r>
    <x v="100"/>
    <x v="23"/>
    <x v="12"/>
    <s v="8.3"/>
  </r>
  <r>
    <x v="101"/>
    <x v="21"/>
    <x v="25"/>
    <s v="9.2"/>
  </r>
  <r>
    <x v="102"/>
    <x v="43"/>
    <x v="2"/>
    <s v="5.1"/>
  </r>
  <r>
    <x v="103"/>
    <x v="35"/>
    <x v="0"/>
    <s v="9.8"/>
  </r>
  <r>
    <x v="104"/>
    <x v="11"/>
    <x v="17"/>
    <s v="8.3"/>
  </r>
  <r>
    <x v="105"/>
    <x v="31"/>
    <x v="10"/>
    <s v="9.6"/>
  </r>
  <r>
    <x v="106"/>
    <x v="44"/>
    <x v="26"/>
    <s v="6.1"/>
  </r>
  <r>
    <x v="107"/>
    <x v="16"/>
    <x v="25"/>
    <s v="4.8"/>
  </r>
  <r>
    <x v="108"/>
    <x v="28"/>
    <x v="37"/>
    <s v="5.8"/>
  </r>
  <r>
    <x v="109"/>
    <x v="13"/>
    <x v="12"/>
    <s v="9.4"/>
  </r>
  <r>
    <x v="110"/>
    <x v="45"/>
    <x v="2"/>
    <s v="2.9"/>
  </r>
  <r>
    <x v="111"/>
    <x v="4"/>
    <x v="30"/>
    <s v="4.3"/>
  </r>
  <r>
    <x v="112"/>
    <x v="8"/>
    <x v="11"/>
    <s v="9.4"/>
  </r>
  <r>
    <x v="113"/>
    <x v="46"/>
    <x v="5"/>
    <n v="10"/>
  </r>
  <r>
    <x v="114"/>
    <x v="20"/>
    <x v="37"/>
    <s v="9.1"/>
  </r>
  <r>
    <x v="115"/>
    <x v="25"/>
    <x v="0"/>
    <n v="10"/>
  </r>
  <r>
    <x v="116"/>
    <x v="2"/>
    <x v="8"/>
    <s v="9.7"/>
  </r>
  <r>
    <x v="117"/>
    <x v="41"/>
    <x v="5"/>
    <s v="9.3"/>
  </r>
  <r>
    <x v="118"/>
    <x v="26"/>
    <x v="38"/>
    <n v="0"/>
  </r>
  <r>
    <x v="119"/>
    <x v="41"/>
    <x v="21"/>
    <s v="9.4"/>
  </r>
  <r>
    <x v="120"/>
    <x v="8"/>
    <x v="11"/>
    <s v="7.9"/>
  </r>
  <r>
    <x v="121"/>
    <x v="35"/>
    <x v="21"/>
    <s v="7.8"/>
  </r>
  <r>
    <x v="122"/>
    <x v="14"/>
    <x v="11"/>
    <s v="5.2"/>
  </r>
  <r>
    <x v="123"/>
    <x v="31"/>
    <x v="14"/>
    <s v="9.7"/>
  </r>
  <r>
    <x v="124"/>
    <x v="8"/>
    <x v="3"/>
    <s v="7.4"/>
  </r>
  <r>
    <x v="125"/>
    <x v="26"/>
    <x v="17"/>
    <n v="3"/>
  </r>
  <r>
    <x v="126"/>
    <x v="37"/>
    <x v="2"/>
    <s v="7.8"/>
  </r>
  <r>
    <x v="127"/>
    <x v="47"/>
    <x v="39"/>
    <s v="6.1"/>
  </r>
  <r>
    <x v="128"/>
    <x v="26"/>
    <x v="31"/>
    <s v="3.7"/>
  </r>
  <r>
    <x v="129"/>
    <x v="2"/>
    <x v="25"/>
    <n v="9"/>
  </r>
  <r>
    <x v="130"/>
    <x v="29"/>
    <x v="27"/>
    <s v="8.4"/>
  </r>
  <r>
    <x v="131"/>
    <x v="23"/>
    <x v="21"/>
    <s v="8.8"/>
  </r>
  <r>
    <x v="132"/>
    <x v="16"/>
    <x v="1"/>
    <s v="7.4"/>
  </r>
  <r>
    <x v="133"/>
    <x v="27"/>
    <x v="12"/>
    <s v="8.3"/>
  </r>
  <r>
    <x v="134"/>
    <x v="34"/>
    <x v="5"/>
    <s v="8.9"/>
  </r>
  <r>
    <x v="135"/>
    <x v="31"/>
    <x v="25"/>
    <s v="9.1"/>
  </r>
  <r>
    <x v="136"/>
    <x v="23"/>
    <x v="17"/>
    <s v="8.8"/>
  </r>
  <r>
    <x v="137"/>
    <x v="20"/>
    <x v="6"/>
    <s v="9.2"/>
  </r>
  <r>
    <x v="138"/>
    <x v="3"/>
    <x v="17"/>
    <s v="9.5"/>
  </r>
  <r>
    <x v="139"/>
    <x v="27"/>
    <x v="19"/>
    <n v="10"/>
  </r>
  <r>
    <x v="140"/>
    <x v="15"/>
    <x v="22"/>
    <s v="8.9"/>
  </r>
  <r>
    <x v="141"/>
    <x v="3"/>
    <x v="12"/>
    <s v="9.7"/>
  </r>
  <r>
    <x v="142"/>
    <x v="11"/>
    <x v="40"/>
    <s v="8.6"/>
  </r>
  <r>
    <x v="143"/>
    <x v="9"/>
    <x v="10"/>
    <s v="4.2"/>
  </r>
  <r>
    <x v="144"/>
    <x v="48"/>
    <x v="2"/>
    <s v="4.4"/>
  </r>
  <r>
    <x v="145"/>
    <x v="39"/>
    <x v="24"/>
    <s v="5.6"/>
  </r>
  <r>
    <x v="146"/>
    <x v="7"/>
    <x v="31"/>
    <s v="5.2"/>
  </r>
  <r>
    <x v="147"/>
    <x v="30"/>
    <x v="5"/>
    <s v="8.4"/>
  </r>
  <r>
    <x v="148"/>
    <x v="20"/>
    <x v="4"/>
    <s v="9.6"/>
  </r>
  <r>
    <x v="149"/>
    <x v="14"/>
    <x v="7"/>
    <s v="6.2"/>
  </r>
  <r>
    <x v="150"/>
    <x v="0"/>
    <x v="25"/>
    <s v="9.9"/>
  </r>
  <r>
    <x v="151"/>
    <x v="1"/>
    <x v="41"/>
    <n v="0"/>
  </r>
  <r>
    <x v="152"/>
    <x v="12"/>
    <x v="3"/>
    <n v="6"/>
  </r>
  <r>
    <x v="153"/>
    <x v="15"/>
    <x v="3"/>
    <s v="8.5"/>
  </r>
  <r>
    <x v="154"/>
    <x v="33"/>
    <x v="42"/>
    <s v="7.7"/>
  </r>
  <r>
    <x v="155"/>
    <x v="35"/>
    <x v="25"/>
    <s v="9.9"/>
  </r>
  <r>
    <x v="156"/>
    <x v="48"/>
    <x v="2"/>
    <s v="1.3"/>
  </r>
  <r>
    <x v="157"/>
    <x v="27"/>
    <x v="15"/>
    <s v="8.9"/>
  </r>
  <r>
    <x v="158"/>
    <x v="13"/>
    <x v="11"/>
    <s v="8.9"/>
  </r>
  <r>
    <x v="159"/>
    <x v="9"/>
    <x v="19"/>
    <s v="8.7"/>
  </r>
  <r>
    <x v="160"/>
    <x v="25"/>
    <x v="7"/>
    <s v="6.6"/>
  </r>
  <r>
    <x v="161"/>
    <x v="3"/>
    <x v="43"/>
    <n v="10"/>
  </r>
  <r>
    <x v="162"/>
    <x v="33"/>
    <x v="44"/>
    <n v="0"/>
  </r>
  <r>
    <x v="163"/>
    <x v="31"/>
    <x v="21"/>
    <s v="9.2"/>
  </r>
  <r>
    <x v="164"/>
    <x v="28"/>
    <x v="7"/>
    <s v="8.3"/>
  </r>
  <r>
    <x v="165"/>
    <x v="49"/>
    <x v="2"/>
    <s v="1.4"/>
  </r>
  <r>
    <x v="166"/>
    <x v="20"/>
    <x v="5"/>
    <s v="6.5"/>
  </r>
  <r>
    <x v="167"/>
    <x v="35"/>
    <x v="22"/>
    <s v="9.1"/>
  </r>
  <r>
    <x v="168"/>
    <x v="0"/>
    <x v="7"/>
    <n v="10"/>
  </r>
  <r>
    <x v="169"/>
    <x v="50"/>
    <x v="10"/>
    <n v="10"/>
  </r>
  <r>
    <x v="170"/>
    <x v="7"/>
    <x v="2"/>
    <s v="7.7"/>
  </r>
  <r>
    <x v="171"/>
    <x v="15"/>
    <x v="5"/>
    <n v="10"/>
  </r>
  <r>
    <x v="172"/>
    <x v="9"/>
    <x v="30"/>
    <s v="9.5"/>
  </r>
  <r>
    <x v="173"/>
    <x v="43"/>
    <x v="30"/>
    <n v="2"/>
  </r>
  <r>
    <x v="174"/>
    <x v="39"/>
    <x v="26"/>
    <s v="9.1"/>
  </r>
  <r>
    <x v="175"/>
    <x v="2"/>
    <x v="6"/>
    <s v="7.9"/>
  </r>
  <r>
    <x v="176"/>
    <x v="22"/>
    <x v="8"/>
    <s v="4.1"/>
  </r>
  <r>
    <x v="177"/>
    <x v="30"/>
    <x v="0"/>
    <s v="8.6"/>
  </r>
  <r>
    <x v="178"/>
    <x v="13"/>
    <x v="22"/>
    <s v="7.9"/>
  </r>
  <r>
    <x v="179"/>
    <x v="15"/>
    <x v="5"/>
    <s v="9.2"/>
  </r>
  <r>
    <x v="180"/>
    <x v="17"/>
    <x v="21"/>
    <n v="10"/>
  </r>
  <r>
    <x v="181"/>
    <x v="19"/>
    <x v="0"/>
    <s v="9.9"/>
  </r>
  <r>
    <x v="182"/>
    <x v="37"/>
    <x v="31"/>
    <s v="2.1"/>
  </r>
  <r>
    <x v="183"/>
    <x v="2"/>
    <x v="4"/>
    <s v="9.7"/>
  </r>
  <r>
    <x v="184"/>
    <x v="27"/>
    <x v="0"/>
    <s v="9.4"/>
  </r>
  <r>
    <x v="185"/>
    <x v="46"/>
    <x v="43"/>
    <n v="10"/>
  </r>
  <r>
    <x v="186"/>
    <x v="2"/>
    <x v="12"/>
    <s v="9.2"/>
  </r>
  <r>
    <x v="187"/>
    <x v="27"/>
    <x v="12"/>
    <s v="8.1"/>
  </r>
  <r>
    <x v="188"/>
    <x v="51"/>
    <x v="2"/>
    <s v="3.8"/>
  </r>
  <r>
    <x v="189"/>
    <x v="35"/>
    <x v="5"/>
    <n v="10"/>
  </r>
  <r>
    <x v="190"/>
    <x v="3"/>
    <x v="21"/>
    <n v="8"/>
  </r>
  <r>
    <x v="191"/>
    <x v="8"/>
    <x v="21"/>
    <n v="10"/>
  </r>
  <r>
    <x v="192"/>
    <x v="52"/>
    <x v="5"/>
    <n v="10"/>
  </r>
  <r>
    <x v="193"/>
    <x v="9"/>
    <x v="19"/>
    <s v="8.3"/>
  </r>
  <r>
    <x v="194"/>
    <x v="53"/>
    <x v="2"/>
    <s v="3.4"/>
  </r>
  <r>
    <x v="195"/>
    <x v="7"/>
    <x v="27"/>
    <s v="8.1"/>
  </r>
  <r>
    <x v="196"/>
    <x v="20"/>
    <x v="0"/>
    <s v="9.3"/>
  </r>
  <r>
    <x v="197"/>
    <x v="32"/>
    <x v="2"/>
    <s v="4.3"/>
  </r>
  <r>
    <x v="198"/>
    <x v="8"/>
    <x v="3"/>
    <s v="9.9"/>
  </r>
  <r>
    <x v="199"/>
    <x v="3"/>
    <x v="6"/>
    <s v="9.6"/>
  </r>
  <r>
    <x v="200"/>
    <x v="15"/>
    <x v="6"/>
    <s v="9.4"/>
  </r>
  <r>
    <x v="201"/>
    <x v="21"/>
    <x v="45"/>
    <n v="10"/>
  </r>
  <r>
    <x v="202"/>
    <x v="34"/>
    <x v="7"/>
    <s v="9.9"/>
  </r>
  <r>
    <x v="203"/>
    <x v="28"/>
    <x v="4"/>
    <s v="7.8"/>
  </r>
  <r>
    <x v="204"/>
    <x v="33"/>
    <x v="19"/>
    <n v="8"/>
  </r>
  <r>
    <x v="205"/>
    <x v="18"/>
    <x v="37"/>
    <n v="5"/>
  </r>
  <r>
    <x v="206"/>
    <x v="54"/>
    <x v="21"/>
    <s v="9.5"/>
  </r>
  <r>
    <x v="207"/>
    <x v="28"/>
    <x v="19"/>
    <s v="6.7"/>
  </r>
  <r>
    <x v="208"/>
    <x v="30"/>
    <x v="0"/>
    <s v="9.7"/>
  </r>
  <r>
    <x v="209"/>
    <x v="32"/>
    <x v="46"/>
    <s v="6.6"/>
  </r>
  <r>
    <x v="210"/>
    <x v="55"/>
    <x v="47"/>
    <n v="0"/>
  </r>
  <r>
    <x v="211"/>
    <x v="7"/>
    <x v="22"/>
    <s v="9.8"/>
  </r>
  <r>
    <x v="212"/>
    <x v="31"/>
    <x v="48"/>
    <n v="10"/>
  </r>
  <r>
    <x v="213"/>
    <x v="0"/>
    <x v="3"/>
    <n v="10"/>
  </r>
  <r>
    <x v="214"/>
    <x v="23"/>
    <x v="19"/>
    <s v="8.6"/>
  </r>
  <r>
    <x v="215"/>
    <x v="25"/>
    <x v="19"/>
    <s v="5.6"/>
  </r>
  <r>
    <x v="216"/>
    <x v="12"/>
    <x v="1"/>
    <s v="8.8"/>
  </r>
  <r>
    <x v="217"/>
    <x v="3"/>
    <x v="49"/>
    <n v="9"/>
  </r>
  <r>
    <x v="218"/>
    <x v="28"/>
    <x v="25"/>
    <s v="5.3"/>
  </r>
  <r>
    <x v="219"/>
    <x v="9"/>
    <x v="50"/>
    <s v="7.5"/>
  </r>
  <r>
    <x v="220"/>
    <x v="37"/>
    <x v="17"/>
    <s v="5.3"/>
  </r>
  <r>
    <x v="221"/>
    <x v="17"/>
    <x v="12"/>
    <s v="9.1"/>
  </r>
  <r>
    <x v="222"/>
    <x v="13"/>
    <x v="6"/>
    <s v="9.5"/>
  </r>
  <r>
    <x v="223"/>
    <x v="56"/>
    <x v="2"/>
    <s v="4.6"/>
  </r>
  <r>
    <x v="224"/>
    <x v="43"/>
    <x v="2"/>
    <s v="4.3"/>
  </r>
  <r>
    <x v="225"/>
    <x v="3"/>
    <x v="51"/>
    <s v="9.9"/>
  </r>
  <r>
    <x v="226"/>
    <x v="15"/>
    <x v="6"/>
    <s v="9.9"/>
  </r>
  <r>
    <x v="227"/>
    <x v="30"/>
    <x v="21"/>
    <s v="8.8"/>
  </r>
  <r>
    <x v="228"/>
    <x v="15"/>
    <x v="25"/>
    <s v="9.9"/>
  </r>
  <r>
    <x v="229"/>
    <x v="54"/>
    <x v="5"/>
    <n v="10"/>
  </r>
  <r>
    <x v="230"/>
    <x v="6"/>
    <x v="2"/>
    <n v="8"/>
  </r>
  <r>
    <x v="231"/>
    <x v="8"/>
    <x v="0"/>
    <s v="9.7"/>
  </r>
  <r>
    <x v="232"/>
    <x v="11"/>
    <x v="25"/>
    <s v="5.9"/>
  </r>
  <r>
    <x v="233"/>
    <x v="0"/>
    <x v="8"/>
    <s v="8.8"/>
  </r>
  <r>
    <x v="234"/>
    <x v="11"/>
    <x v="4"/>
    <s v="6.2"/>
  </r>
  <r>
    <x v="235"/>
    <x v="14"/>
    <x v="11"/>
    <s v="6.5"/>
  </r>
  <r>
    <x v="236"/>
    <x v="33"/>
    <x v="22"/>
    <s v="9.8"/>
  </r>
  <r>
    <x v="237"/>
    <x v="23"/>
    <x v="23"/>
    <s v="8.8"/>
  </r>
  <r>
    <x v="238"/>
    <x v="8"/>
    <x v="1"/>
    <s v="8.5"/>
  </r>
  <r>
    <x v="239"/>
    <x v="43"/>
    <x v="2"/>
    <s v="3.6"/>
  </r>
  <r>
    <x v="240"/>
    <x v="27"/>
    <x v="22"/>
    <s v="7.4"/>
  </r>
  <r>
    <x v="241"/>
    <x v="20"/>
    <x v="21"/>
    <n v="10"/>
  </r>
  <r>
    <x v="242"/>
    <x v="13"/>
    <x v="19"/>
    <s v="9.7"/>
  </r>
  <r>
    <x v="243"/>
    <x v="16"/>
    <x v="9"/>
    <s v="6.3"/>
  </r>
  <r>
    <x v="244"/>
    <x v="12"/>
    <x v="21"/>
    <n v="10"/>
  </r>
  <r>
    <x v="245"/>
    <x v="17"/>
    <x v="52"/>
    <s v="8.9"/>
  </r>
  <r>
    <x v="246"/>
    <x v="21"/>
    <x v="5"/>
    <s v="9.2"/>
  </r>
  <r>
    <x v="247"/>
    <x v="12"/>
    <x v="6"/>
    <s v="6.4"/>
  </r>
  <r>
    <x v="248"/>
    <x v="23"/>
    <x v="26"/>
    <n v="8"/>
  </r>
  <r>
    <x v="249"/>
    <x v="32"/>
    <x v="2"/>
    <s v="6.1"/>
  </r>
  <r>
    <x v="250"/>
    <x v="34"/>
    <x v="0"/>
    <s v="9.3"/>
  </r>
  <r>
    <x v="251"/>
    <x v="37"/>
    <x v="2"/>
    <s v="7.1"/>
  </r>
  <r>
    <x v="252"/>
    <x v="44"/>
    <x v="2"/>
    <s v="6.2"/>
  </r>
  <r>
    <x v="253"/>
    <x v="37"/>
    <x v="24"/>
    <s v="6.9"/>
  </r>
  <r>
    <x v="254"/>
    <x v="2"/>
    <x v="17"/>
    <n v="9"/>
  </r>
  <r>
    <x v="255"/>
    <x v="9"/>
    <x v="19"/>
    <s v="8.2"/>
  </r>
  <r>
    <x v="256"/>
    <x v="15"/>
    <x v="12"/>
    <s v="9.7"/>
  </r>
  <r>
    <x v="257"/>
    <x v="33"/>
    <x v="2"/>
    <s v="8.4"/>
  </r>
  <r>
    <x v="258"/>
    <x v="6"/>
    <x v="29"/>
    <s v="6.5"/>
  </r>
  <r>
    <x v="259"/>
    <x v="14"/>
    <x v="42"/>
    <s v="7.5"/>
  </r>
  <r>
    <x v="260"/>
    <x v="28"/>
    <x v="8"/>
    <s v="7.5"/>
  </r>
  <r>
    <x v="261"/>
    <x v="15"/>
    <x v="12"/>
    <s v="9.1"/>
  </r>
  <r>
    <x v="262"/>
    <x v="20"/>
    <x v="21"/>
    <s v="8.9"/>
  </r>
  <r>
    <x v="263"/>
    <x v="8"/>
    <x v="5"/>
    <s v="7.7"/>
  </r>
  <r>
    <x v="264"/>
    <x v="30"/>
    <x v="21"/>
    <s v="8.3"/>
  </r>
  <r>
    <x v="265"/>
    <x v="2"/>
    <x v="53"/>
    <s v="9.1"/>
  </r>
  <r>
    <x v="266"/>
    <x v="6"/>
    <x v="54"/>
    <s v="5.9"/>
  </r>
  <r>
    <x v="267"/>
    <x v="14"/>
    <x v="30"/>
    <s v="9.3"/>
  </r>
  <r>
    <x v="268"/>
    <x v="15"/>
    <x v="12"/>
    <s v="9.6"/>
  </r>
  <r>
    <x v="269"/>
    <x v="3"/>
    <x v="12"/>
    <s v="9.6"/>
  </r>
  <r>
    <x v="270"/>
    <x v="32"/>
    <x v="55"/>
    <n v="0"/>
  </r>
  <r>
    <x v="271"/>
    <x v="37"/>
    <x v="56"/>
    <n v="9"/>
  </r>
  <r>
    <x v="272"/>
    <x v="31"/>
    <x v="5"/>
    <n v="10"/>
  </r>
  <r>
    <x v="273"/>
    <x v="29"/>
    <x v="37"/>
    <s v="4.2"/>
  </r>
  <r>
    <x v="274"/>
    <x v="30"/>
    <x v="10"/>
    <s v="8.5"/>
  </r>
  <r>
    <x v="275"/>
    <x v="16"/>
    <x v="5"/>
    <s v="2.3"/>
  </r>
  <r>
    <x v="276"/>
    <x v="27"/>
    <x v="18"/>
    <s v="8.1"/>
  </r>
  <r>
    <x v="277"/>
    <x v="21"/>
    <x v="44"/>
    <n v="10"/>
  </r>
  <r>
    <x v="278"/>
    <x v="21"/>
    <x v="25"/>
    <s v="9.5"/>
  </r>
  <r>
    <x v="279"/>
    <x v="15"/>
    <x v="8"/>
    <s v="8.7"/>
  </r>
  <r>
    <x v="280"/>
    <x v="8"/>
    <x v="57"/>
    <s v="8.5"/>
  </r>
  <r>
    <x v="281"/>
    <x v="20"/>
    <x v="6"/>
    <s v="8.5"/>
  </r>
  <r>
    <x v="282"/>
    <x v="9"/>
    <x v="40"/>
    <n v="10"/>
  </r>
  <r>
    <x v="283"/>
    <x v="31"/>
    <x v="5"/>
    <n v="10"/>
  </r>
  <r>
    <x v="284"/>
    <x v="30"/>
    <x v="25"/>
    <s v="8.8"/>
  </r>
  <r>
    <x v="285"/>
    <x v="20"/>
    <x v="17"/>
    <s v="9.5"/>
  </r>
  <r>
    <x v="286"/>
    <x v="15"/>
    <x v="14"/>
    <n v="10"/>
  </r>
  <r>
    <x v="287"/>
    <x v="21"/>
    <x v="5"/>
    <s v="9.4"/>
  </r>
  <r>
    <x v="288"/>
    <x v="17"/>
    <x v="17"/>
    <s v="9.1"/>
  </r>
  <r>
    <x v="289"/>
    <x v="12"/>
    <x v="17"/>
    <s v="3.1"/>
  </r>
  <r>
    <x v="290"/>
    <x v="15"/>
    <x v="4"/>
    <s v="9.2"/>
  </r>
  <r>
    <x v="291"/>
    <x v="20"/>
    <x v="19"/>
    <s v="9.6"/>
  </r>
  <r>
    <x v="292"/>
    <x v="34"/>
    <x v="5"/>
    <s v="8.5"/>
  </r>
  <r>
    <x v="293"/>
    <x v="17"/>
    <x v="7"/>
    <s v="9.3"/>
  </r>
  <r>
    <x v="294"/>
    <x v="3"/>
    <x v="21"/>
    <n v="10"/>
  </r>
  <r>
    <x v="295"/>
    <x v="0"/>
    <x v="6"/>
    <s v="8.5"/>
  </r>
  <r>
    <x v="296"/>
    <x v="47"/>
    <x v="2"/>
    <s v="3.3"/>
  </r>
  <r>
    <x v="297"/>
    <x v="27"/>
    <x v="11"/>
    <s v="9.8"/>
  </r>
  <r>
    <x v="298"/>
    <x v="24"/>
    <x v="2"/>
    <s v="6.7"/>
  </r>
  <r>
    <x v="299"/>
    <x v="15"/>
    <x v="5"/>
    <n v="10"/>
  </r>
  <r>
    <x v="300"/>
    <x v="12"/>
    <x v="3"/>
    <s v="8.5"/>
  </r>
  <r>
    <x v="301"/>
    <x v="17"/>
    <x v="0"/>
    <s v="8.1"/>
  </r>
  <r>
    <x v="302"/>
    <x v="46"/>
    <x v="58"/>
    <s v="9.9"/>
  </r>
  <r>
    <x v="303"/>
    <x v="16"/>
    <x v="1"/>
    <s v="7.6"/>
  </r>
  <r>
    <x v="304"/>
    <x v="16"/>
    <x v="11"/>
    <s v="6.9"/>
  </r>
  <r>
    <x v="305"/>
    <x v="43"/>
    <x v="32"/>
    <s v="5.4"/>
  </r>
  <r>
    <x v="306"/>
    <x v="23"/>
    <x v="19"/>
    <s v="6.6"/>
  </r>
  <r>
    <x v="307"/>
    <x v="38"/>
    <x v="2"/>
    <s v="1.7"/>
  </r>
  <r>
    <x v="308"/>
    <x v="32"/>
    <x v="28"/>
    <s v="8.7"/>
  </r>
  <r>
    <x v="309"/>
    <x v="8"/>
    <x v="3"/>
    <s v="9.5"/>
  </r>
  <r>
    <x v="310"/>
    <x v="13"/>
    <x v="3"/>
    <s v="8.5"/>
  </r>
  <r>
    <x v="311"/>
    <x v="37"/>
    <x v="27"/>
    <s v="4.3"/>
  </r>
  <r>
    <x v="312"/>
    <x v="22"/>
    <x v="3"/>
    <s v="5.3"/>
  </r>
  <r>
    <x v="313"/>
    <x v="26"/>
    <x v="59"/>
    <s v="5.5"/>
  </r>
  <r>
    <x v="314"/>
    <x v="3"/>
    <x v="34"/>
    <s v="9.7"/>
  </r>
  <r>
    <x v="315"/>
    <x v="23"/>
    <x v="8"/>
    <n v="4"/>
  </r>
  <r>
    <x v="316"/>
    <x v="13"/>
    <x v="4"/>
    <s v="9.7"/>
  </r>
  <r>
    <x v="317"/>
    <x v="52"/>
    <x v="5"/>
    <n v="10"/>
  </r>
  <r>
    <x v="318"/>
    <x v="13"/>
    <x v="5"/>
    <s v="6.3"/>
  </r>
  <r>
    <x v="319"/>
    <x v="27"/>
    <x v="25"/>
    <s v="8.4"/>
  </r>
  <r>
    <x v="320"/>
    <x v="36"/>
    <x v="2"/>
    <n v="5"/>
  </r>
  <r>
    <x v="321"/>
    <x v="8"/>
    <x v="7"/>
    <s v="8.5"/>
  </r>
  <r>
    <x v="322"/>
    <x v="53"/>
    <x v="2"/>
    <s v="1.9"/>
  </r>
  <r>
    <x v="323"/>
    <x v="28"/>
    <x v="25"/>
    <s v="6.2"/>
  </r>
  <r>
    <x v="324"/>
    <x v="29"/>
    <x v="19"/>
    <n v="8"/>
  </r>
  <r>
    <x v="325"/>
    <x v="30"/>
    <x v="5"/>
    <s v="8.1"/>
  </r>
  <r>
    <x v="326"/>
    <x v="21"/>
    <x v="3"/>
    <n v="10"/>
  </r>
  <r>
    <x v="327"/>
    <x v="28"/>
    <x v="12"/>
    <s v="8.3"/>
  </r>
  <r>
    <x v="328"/>
    <x v="30"/>
    <x v="8"/>
    <s v="8.8"/>
  </r>
  <r>
    <x v="329"/>
    <x v="6"/>
    <x v="1"/>
    <s v="3.7"/>
  </r>
  <r>
    <x v="330"/>
    <x v="26"/>
    <x v="60"/>
    <n v="7"/>
  </r>
  <r>
    <x v="331"/>
    <x v="14"/>
    <x v="22"/>
    <n v="0"/>
  </r>
  <r>
    <x v="332"/>
    <x v="36"/>
    <x v="61"/>
    <s v="5.1"/>
  </r>
  <r>
    <x v="333"/>
    <x v="18"/>
    <x v="12"/>
    <s v="9.4"/>
  </r>
  <r>
    <x v="334"/>
    <x v="39"/>
    <x v="28"/>
    <s v="8.1"/>
  </r>
  <r>
    <x v="335"/>
    <x v="35"/>
    <x v="4"/>
    <s v="9.7"/>
  </r>
  <r>
    <x v="336"/>
    <x v="23"/>
    <x v="12"/>
    <s v="7.1"/>
  </r>
  <r>
    <x v="337"/>
    <x v="27"/>
    <x v="6"/>
    <s v="9.6"/>
  </r>
  <r>
    <x v="338"/>
    <x v="27"/>
    <x v="0"/>
    <s v="6.3"/>
  </r>
  <r>
    <x v="339"/>
    <x v="14"/>
    <x v="45"/>
    <n v="0"/>
  </r>
  <r>
    <x v="340"/>
    <x v="17"/>
    <x v="37"/>
    <s v="8.5"/>
  </r>
  <r>
    <x v="341"/>
    <x v="14"/>
    <x v="27"/>
    <s v="8.4"/>
  </r>
  <r>
    <x v="342"/>
    <x v="44"/>
    <x v="23"/>
    <n v="3"/>
  </r>
  <r>
    <x v="343"/>
    <x v="57"/>
    <x v="5"/>
    <n v="10"/>
  </r>
  <r>
    <x v="344"/>
    <x v="13"/>
    <x v="19"/>
    <s v="8.7"/>
  </r>
  <r>
    <x v="345"/>
    <x v="40"/>
    <x v="2"/>
    <n v="4"/>
  </r>
  <r>
    <x v="346"/>
    <x v="13"/>
    <x v="26"/>
    <s v="9.7"/>
  </r>
  <r>
    <x v="347"/>
    <x v="29"/>
    <x v="23"/>
    <s v="4.2"/>
  </r>
  <r>
    <x v="348"/>
    <x v="4"/>
    <x v="6"/>
    <s v="3.4"/>
  </r>
  <r>
    <x v="349"/>
    <x v="6"/>
    <x v="2"/>
    <s v="7.3"/>
  </r>
  <r>
    <x v="350"/>
    <x v="12"/>
    <x v="37"/>
    <n v="6"/>
  </r>
  <r>
    <x v="351"/>
    <x v="12"/>
    <x v="8"/>
    <n v="0"/>
  </r>
  <r>
    <x v="352"/>
    <x v="22"/>
    <x v="48"/>
    <n v="0"/>
  </r>
  <r>
    <x v="353"/>
    <x v="25"/>
    <x v="20"/>
    <s v="8.5"/>
  </r>
  <r>
    <x v="354"/>
    <x v="39"/>
    <x v="3"/>
    <s v="7.1"/>
  </r>
  <r>
    <x v="355"/>
    <x v="26"/>
    <x v="31"/>
    <s v="6.7"/>
  </r>
  <r>
    <x v="356"/>
    <x v="32"/>
    <x v="19"/>
    <s v="3.7"/>
  </r>
  <r>
    <x v="357"/>
    <x v="22"/>
    <x v="22"/>
    <s v="9.2"/>
  </r>
  <r>
    <x v="358"/>
    <x v="39"/>
    <x v="52"/>
    <s v="5.7"/>
  </r>
  <r>
    <x v="359"/>
    <x v="9"/>
    <x v="32"/>
    <n v="8"/>
  </r>
  <r>
    <x v="360"/>
    <x v="30"/>
    <x v="5"/>
    <s v="6.7"/>
  </r>
  <r>
    <x v="361"/>
    <x v="34"/>
    <x v="5"/>
    <s v="8.6"/>
  </r>
  <r>
    <x v="362"/>
    <x v="34"/>
    <x v="21"/>
    <n v="10"/>
  </r>
  <r>
    <x v="363"/>
    <x v="8"/>
    <x v="22"/>
    <s v="8.4"/>
  </r>
  <r>
    <x v="364"/>
    <x v="9"/>
    <x v="3"/>
    <s v="8.2"/>
  </r>
  <r>
    <x v="365"/>
    <x v="14"/>
    <x v="11"/>
    <s v="6.2"/>
  </r>
  <r>
    <x v="366"/>
    <x v="35"/>
    <x v="8"/>
    <s v="9.4"/>
  </r>
  <r>
    <x v="367"/>
    <x v="31"/>
    <x v="22"/>
    <s v="9.6"/>
  </r>
  <r>
    <x v="368"/>
    <x v="6"/>
    <x v="2"/>
    <s v="5.7"/>
  </r>
  <r>
    <x v="369"/>
    <x v="15"/>
    <x v="0"/>
    <s v="9.1"/>
  </r>
  <r>
    <x v="370"/>
    <x v="28"/>
    <x v="8"/>
    <s v="8.5"/>
  </r>
  <r>
    <x v="371"/>
    <x v="52"/>
    <x v="49"/>
    <n v="10"/>
  </r>
  <r>
    <x v="372"/>
    <x v="45"/>
    <x v="2"/>
    <s v="0.4"/>
  </r>
  <r>
    <x v="373"/>
    <x v="13"/>
    <x v="8"/>
    <s v="7.1"/>
  </r>
  <r>
    <x v="374"/>
    <x v="20"/>
    <x v="12"/>
    <s v="7.5"/>
  </r>
  <r>
    <x v="375"/>
    <x v="27"/>
    <x v="5"/>
    <n v="6"/>
  </r>
  <r>
    <x v="376"/>
    <x v="13"/>
    <x v="26"/>
    <s v="9.6"/>
  </r>
  <r>
    <x v="377"/>
    <x v="49"/>
    <x v="2"/>
    <s v="1.9"/>
  </r>
  <r>
    <x v="378"/>
    <x v="8"/>
    <x v="8"/>
    <s v="9.1"/>
  </r>
  <r>
    <x v="379"/>
    <x v="53"/>
    <x v="2"/>
    <s v="4.5"/>
  </r>
  <r>
    <x v="380"/>
    <x v="11"/>
    <x v="7"/>
    <s v="7.6"/>
  </r>
  <r>
    <x v="381"/>
    <x v="24"/>
    <x v="62"/>
    <s v="7.9"/>
  </r>
  <r>
    <x v="382"/>
    <x v="2"/>
    <x v="8"/>
    <s v="9.6"/>
  </r>
  <r>
    <x v="383"/>
    <x v="23"/>
    <x v="5"/>
    <s v="9.8"/>
  </r>
  <r>
    <x v="384"/>
    <x v="0"/>
    <x v="21"/>
    <s v="8.1"/>
  </r>
  <r>
    <x v="385"/>
    <x v="13"/>
    <x v="21"/>
    <s v="9.9"/>
  </r>
  <r>
    <x v="386"/>
    <x v="8"/>
    <x v="8"/>
    <s v="8.6"/>
  </r>
  <r>
    <x v="387"/>
    <x v="22"/>
    <x v="32"/>
    <s v="7.6"/>
  </r>
  <r>
    <x v="388"/>
    <x v="8"/>
    <x v="1"/>
    <s v="9.3"/>
  </r>
  <r>
    <x v="389"/>
    <x v="13"/>
    <x v="8"/>
    <s v="9.2"/>
  </r>
  <r>
    <x v="390"/>
    <x v="15"/>
    <x v="5"/>
    <n v="10"/>
  </r>
  <r>
    <x v="391"/>
    <x v="34"/>
    <x v="8"/>
    <n v="10"/>
  </r>
  <r>
    <x v="392"/>
    <x v="8"/>
    <x v="7"/>
    <s v="9.6"/>
  </r>
  <r>
    <x v="393"/>
    <x v="12"/>
    <x v="23"/>
    <s v="8.8"/>
  </r>
  <r>
    <x v="394"/>
    <x v="33"/>
    <x v="7"/>
    <s v="4.7"/>
  </r>
  <r>
    <x v="395"/>
    <x v="12"/>
    <x v="26"/>
    <s v="6.9"/>
  </r>
  <r>
    <x v="396"/>
    <x v="31"/>
    <x v="5"/>
    <s v="9.5"/>
  </r>
  <r>
    <x v="397"/>
    <x v="15"/>
    <x v="21"/>
    <s v="9.9"/>
  </r>
  <r>
    <x v="398"/>
    <x v="27"/>
    <x v="20"/>
    <s v="9.7"/>
  </r>
  <r>
    <x v="399"/>
    <x v="8"/>
    <x v="12"/>
    <s v="8.7"/>
  </r>
  <r>
    <x v="400"/>
    <x v="30"/>
    <x v="5"/>
    <s v="8.1"/>
  </r>
  <r>
    <x v="401"/>
    <x v="3"/>
    <x v="8"/>
    <s v="8.2"/>
  </r>
  <r>
    <x v="402"/>
    <x v="27"/>
    <x v="3"/>
    <s v="8.6"/>
  </r>
  <r>
    <x v="403"/>
    <x v="39"/>
    <x v="52"/>
    <s v="6.8"/>
  </r>
  <r>
    <x v="404"/>
    <x v="24"/>
    <x v="26"/>
    <s v="2.7"/>
  </r>
  <r>
    <x v="405"/>
    <x v="13"/>
    <x v="20"/>
    <s v="9.9"/>
  </r>
  <r>
    <x v="406"/>
    <x v="44"/>
    <x v="2"/>
    <s v="7.4"/>
  </r>
  <r>
    <x v="407"/>
    <x v="32"/>
    <x v="52"/>
    <s v="5.4"/>
  </r>
  <r>
    <x v="408"/>
    <x v="25"/>
    <x v="27"/>
    <s v="7.3"/>
  </r>
  <r>
    <x v="409"/>
    <x v="32"/>
    <x v="27"/>
    <s v="7.3"/>
  </r>
  <r>
    <x v="410"/>
    <x v="0"/>
    <x v="19"/>
    <s v="9.4"/>
  </r>
  <r>
    <x v="411"/>
    <x v="16"/>
    <x v="0"/>
    <s v="3.3"/>
  </r>
  <r>
    <x v="412"/>
    <x v="7"/>
    <x v="31"/>
    <s v="7.8"/>
  </r>
  <r>
    <x v="413"/>
    <x v="0"/>
    <x v="25"/>
    <n v="7"/>
  </r>
  <r>
    <x v="414"/>
    <x v="12"/>
    <x v="13"/>
    <s v="7.9"/>
  </r>
  <r>
    <x v="415"/>
    <x v="2"/>
    <x v="7"/>
    <s v="9.6"/>
  </r>
  <r>
    <x v="416"/>
    <x v="17"/>
    <x v="19"/>
    <n v="9"/>
  </r>
  <r>
    <x v="417"/>
    <x v="21"/>
    <x v="14"/>
    <s v="7.3"/>
  </r>
  <r>
    <x v="418"/>
    <x v="0"/>
    <x v="5"/>
    <s v="9.4"/>
  </r>
  <r>
    <x v="419"/>
    <x v="30"/>
    <x v="5"/>
    <s v="9.8"/>
  </r>
  <r>
    <x v="420"/>
    <x v="1"/>
    <x v="61"/>
    <s v="4.6"/>
  </r>
  <r>
    <x v="421"/>
    <x v="26"/>
    <x v="30"/>
    <s v="5.7"/>
  </r>
  <r>
    <x v="422"/>
    <x v="41"/>
    <x v="8"/>
    <s v="9.1"/>
  </r>
  <r>
    <x v="423"/>
    <x v="20"/>
    <x v="12"/>
    <s v="9.1"/>
  </r>
  <r>
    <x v="424"/>
    <x v="29"/>
    <x v="23"/>
    <s v="3.7"/>
  </r>
  <r>
    <x v="425"/>
    <x v="44"/>
    <x v="2"/>
    <s v="6.4"/>
  </r>
  <r>
    <x v="426"/>
    <x v="29"/>
    <x v="39"/>
    <s v="6.6"/>
  </r>
  <r>
    <x v="427"/>
    <x v="13"/>
    <x v="12"/>
    <s v="7.5"/>
  </r>
  <r>
    <x v="428"/>
    <x v="28"/>
    <x v="8"/>
    <s v="8.9"/>
  </r>
  <r>
    <x v="429"/>
    <x v="18"/>
    <x v="32"/>
    <s v="4.3"/>
  </r>
  <r>
    <x v="430"/>
    <x v="28"/>
    <x v="50"/>
    <s v="7.5"/>
  </r>
  <r>
    <x v="431"/>
    <x v="34"/>
    <x v="5"/>
    <s v="9.8"/>
  </r>
  <r>
    <x v="432"/>
    <x v="33"/>
    <x v="24"/>
    <s v="7.4"/>
  </r>
  <r>
    <x v="433"/>
    <x v="11"/>
    <x v="0"/>
    <n v="5"/>
  </r>
  <r>
    <x v="434"/>
    <x v="13"/>
    <x v="25"/>
    <s v="9.9"/>
  </r>
  <r>
    <x v="435"/>
    <x v="0"/>
    <x v="21"/>
    <s v="5.6"/>
  </r>
  <r>
    <x v="436"/>
    <x v="24"/>
    <x v="60"/>
    <s v="5.2"/>
  </r>
  <r>
    <x v="437"/>
    <x v="12"/>
    <x v="15"/>
    <s v="7.8"/>
  </r>
  <r>
    <x v="438"/>
    <x v="29"/>
    <x v="27"/>
    <s v="3.9"/>
  </r>
  <r>
    <x v="439"/>
    <x v="2"/>
    <x v="14"/>
    <s v="8.2"/>
  </r>
  <r>
    <x v="440"/>
    <x v="3"/>
    <x v="37"/>
    <s v="8.7"/>
  </r>
  <r>
    <x v="441"/>
    <x v="12"/>
    <x v="26"/>
    <n v="8"/>
  </r>
  <r>
    <x v="442"/>
    <x v="31"/>
    <x v="8"/>
    <s v="9.5"/>
  </r>
  <r>
    <x v="443"/>
    <x v="1"/>
    <x v="28"/>
    <s v="1.9"/>
  </r>
  <r>
    <x v="444"/>
    <x v="53"/>
    <x v="2"/>
    <s v="2.8"/>
  </r>
  <r>
    <x v="445"/>
    <x v="52"/>
    <x v="10"/>
    <s v="8.9"/>
  </r>
  <r>
    <x v="446"/>
    <x v="8"/>
    <x v="5"/>
    <s v="8.5"/>
  </r>
  <r>
    <x v="447"/>
    <x v="2"/>
    <x v="5"/>
    <n v="10"/>
  </r>
  <r>
    <x v="448"/>
    <x v="15"/>
    <x v="7"/>
    <s v="9.6"/>
  </r>
  <r>
    <x v="449"/>
    <x v="30"/>
    <x v="0"/>
    <s v="9.7"/>
  </r>
  <r>
    <x v="450"/>
    <x v="34"/>
    <x v="14"/>
    <s v="9.8"/>
  </r>
  <r>
    <x v="451"/>
    <x v="22"/>
    <x v="7"/>
    <s v="6.8"/>
  </r>
  <r>
    <x v="452"/>
    <x v="12"/>
    <x v="0"/>
    <n v="10"/>
  </r>
  <r>
    <x v="453"/>
    <x v="2"/>
    <x v="8"/>
    <n v="10"/>
  </r>
  <r>
    <x v="454"/>
    <x v="20"/>
    <x v="8"/>
    <s v="7.4"/>
  </r>
  <r>
    <x v="455"/>
    <x v="3"/>
    <x v="5"/>
    <s v="7.6"/>
  </r>
  <r>
    <x v="456"/>
    <x v="22"/>
    <x v="42"/>
    <s v="9.4"/>
  </r>
  <r>
    <x v="457"/>
    <x v="15"/>
    <x v="0"/>
    <s v="9.5"/>
  </r>
  <r>
    <x v="458"/>
    <x v="15"/>
    <x v="8"/>
    <s v="8.3"/>
  </r>
  <r>
    <x v="459"/>
    <x v="11"/>
    <x v="8"/>
    <s v="6.5"/>
  </r>
  <r>
    <x v="460"/>
    <x v="35"/>
    <x v="21"/>
    <s v="9.4"/>
  </r>
  <r>
    <x v="461"/>
    <x v="8"/>
    <x v="21"/>
    <n v="8"/>
  </r>
  <r>
    <x v="462"/>
    <x v="32"/>
    <x v="32"/>
    <s v="4.5"/>
  </r>
  <r>
    <x v="463"/>
    <x v="7"/>
    <x v="20"/>
    <s v="6.1"/>
  </r>
  <r>
    <x v="464"/>
    <x v="17"/>
    <x v="0"/>
    <s v="8.2"/>
  </r>
  <r>
    <x v="465"/>
    <x v="29"/>
    <x v="2"/>
    <s v="8.2"/>
  </r>
  <r>
    <x v="466"/>
    <x v="46"/>
    <x v="0"/>
    <n v="10"/>
  </r>
  <r>
    <x v="467"/>
    <x v="0"/>
    <x v="22"/>
    <n v="10"/>
  </r>
  <r>
    <x v="468"/>
    <x v="47"/>
    <x v="2"/>
    <s v="7.9"/>
  </r>
  <r>
    <x v="469"/>
    <x v="58"/>
    <x v="2"/>
    <s v="3.4"/>
  </r>
  <r>
    <x v="470"/>
    <x v="0"/>
    <x v="4"/>
    <s v="8.4"/>
  </r>
  <r>
    <x v="471"/>
    <x v="17"/>
    <x v="5"/>
    <n v="10"/>
  </r>
  <r>
    <x v="472"/>
    <x v="38"/>
    <x v="2"/>
    <s v="3.9"/>
  </r>
  <r>
    <x v="473"/>
    <x v="12"/>
    <x v="51"/>
    <s v="6.4"/>
  </r>
  <r>
    <x v="474"/>
    <x v="28"/>
    <x v="0"/>
    <s v="8.3"/>
  </r>
  <r>
    <x v="475"/>
    <x v="0"/>
    <x v="8"/>
    <s v="8.6"/>
  </r>
  <r>
    <x v="476"/>
    <x v="20"/>
    <x v="6"/>
    <s v="9.7"/>
  </r>
  <r>
    <x v="477"/>
    <x v="27"/>
    <x v="8"/>
    <n v="10"/>
  </r>
  <r>
    <x v="478"/>
    <x v="28"/>
    <x v="12"/>
    <s v="7.6"/>
  </r>
  <r>
    <x v="479"/>
    <x v="34"/>
    <x v="21"/>
    <s v="9.7"/>
  </r>
  <r>
    <x v="480"/>
    <x v="3"/>
    <x v="10"/>
    <n v="10"/>
  </r>
  <r>
    <x v="481"/>
    <x v="2"/>
    <x v="10"/>
    <s v="8.8"/>
  </r>
  <r>
    <x v="482"/>
    <x v="15"/>
    <x v="5"/>
    <s v="9.5"/>
  </r>
  <r>
    <x v="483"/>
    <x v="34"/>
    <x v="8"/>
    <s v="9.7"/>
  </r>
  <r>
    <x v="484"/>
    <x v="12"/>
    <x v="19"/>
    <s v="8.1"/>
  </r>
  <r>
    <x v="485"/>
    <x v="17"/>
    <x v="3"/>
    <s v="8.6"/>
  </r>
  <r>
    <x v="486"/>
    <x v="13"/>
    <x v="17"/>
    <n v="8"/>
  </r>
  <r>
    <x v="487"/>
    <x v="17"/>
    <x v="3"/>
    <s v="8.3"/>
  </r>
  <r>
    <x v="488"/>
    <x v="59"/>
    <x v="56"/>
    <s v="5.8"/>
  </r>
  <r>
    <x v="489"/>
    <x v="21"/>
    <x v="22"/>
    <n v="10"/>
  </r>
  <r>
    <x v="490"/>
    <x v="14"/>
    <x v="2"/>
    <s v="7.9"/>
  </r>
  <r>
    <x v="491"/>
    <x v="27"/>
    <x v="0"/>
    <s v="8.7"/>
  </r>
  <r>
    <x v="492"/>
    <x v="22"/>
    <x v="1"/>
    <s v="7.9"/>
  </r>
  <r>
    <x v="493"/>
    <x v="13"/>
    <x v="7"/>
    <s v="9.4"/>
  </r>
  <r>
    <x v="494"/>
    <x v="31"/>
    <x v="12"/>
    <s v="9.4"/>
  </r>
  <r>
    <x v="495"/>
    <x v="11"/>
    <x v="3"/>
    <s v="7.9"/>
  </r>
  <r>
    <x v="496"/>
    <x v="8"/>
    <x v="3"/>
    <s v="9.5"/>
  </r>
  <r>
    <x v="497"/>
    <x v="13"/>
    <x v="12"/>
    <n v="10"/>
  </r>
  <r>
    <x v="498"/>
    <x v="41"/>
    <x v="5"/>
    <s v="9.2"/>
  </r>
  <r>
    <x v="499"/>
    <x v="0"/>
    <x v="0"/>
    <s v="8.5"/>
  </r>
  <r>
    <x v="500"/>
    <x v="41"/>
    <x v="25"/>
    <n v="10"/>
  </r>
  <r>
    <x v="501"/>
    <x v="2"/>
    <x v="0"/>
    <s v="8.8"/>
  </r>
  <r>
    <x v="502"/>
    <x v="9"/>
    <x v="3"/>
    <s v="7.7"/>
  </r>
  <r>
    <x v="503"/>
    <x v="18"/>
    <x v="30"/>
    <s v="6.3"/>
  </r>
  <r>
    <x v="504"/>
    <x v="51"/>
    <x v="63"/>
    <s v="0.8"/>
  </r>
  <r>
    <x v="505"/>
    <x v="14"/>
    <x v="25"/>
    <s v="8.1"/>
  </r>
  <r>
    <x v="506"/>
    <x v="53"/>
    <x v="61"/>
    <n v="1"/>
  </r>
  <r>
    <x v="507"/>
    <x v="35"/>
    <x v="0"/>
    <s v="8.7"/>
  </r>
  <r>
    <x v="508"/>
    <x v="41"/>
    <x v="64"/>
    <n v="10"/>
  </r>
  <r>
    <x v="509"/>
    <x v="11"/>
    <x v="23"/>
    <n v="6"/>
  </r>
  <r>
    <x v="510"/>
    <x v="27"/>
    <x v="0"/>
    <s v="9.4"/>
  </r>
  <r>
    <x v="511"/>
    <x v="23"/>
    <x v="26"/>
    <s v="8.7"/>
  </r>
  <r>
    <x v="512"/>
    <x v="28"/>
    <x v="8"/>
    <n v="10"/>
  </r>
  <r>
    <x v="513"/>
    <x v="27"/>
    <x v="22"/>
    <s v="9.5"/>
  </r>
  <r>
    <x v="514"/>
    <x v="35"/>
    <x v="5"/>
    <n v="8"/>
  </r>
  <r>
    <x v="515"/>
    <x v="15"/>
    <x v="65"/>
    <s v="8.1"/>
  </r>
  <r>
    <x v="516"/>
    <x v="40"/>
    <x v="2"/>
    <n v="0"/>
  </r>
  <r>
    <x v="517"/>
    <x v="3"/>
    <x v="12"/>
    <s v="9.1"/>
  </r>
  <r>
    <x v="518"/>
    <x v="20"/>
    <x v="21"/>
    <n v="10"/>
  </r>
  <r>
    <x v="519"/>
    <x v="17"/>
    <x v="3"/>
    <s v="9.1"/>
  </r>
  <r>
    <x v="520"/>
    <x v="46"/>
    <x v="8"/>
    <n v="10"/>
  </r>
  <r>
    <x v="521"/>
    <x v="3"/>
    <x v="5"/>
    <s v="9.4"/>
  </r>
  <r>
    <x v="522"/>
    <x v="3"/>
    <x v="8"/>
    <s v="9.4"/>
  </r>
  <r>
    <x v="523"/>
    <x v="13"/>
    <x v="15"/>
    <n v="10"/>
  </r>
  <r>
    <x v="524"/>
    <x v="23"/>
    <x v="17"/>
    <s v="8.5"/>
  </r>
  <r>
    <x v="525"/>
    <x v="0"/>
    <x v="34"/>
    <s v="8.8"/>
  </r>
  <r>
    <x v="526"/>
    <x v="44"/>
    <x v="31"/>
    <s v="2.6"/>
  </r>
  <r>
    <x v="527"/>
    <x v="28"/>
    <x v="19"/>
    <s v="8.9"/>
  </r>
  <r>
    <x v="528"/>
    <x v="20"/>
    <x v="57"/>
    <s v="9.6"/>
  </r>
  <r>
    <x v="529"/>
    <x v="11"/>
    <x v="19"/>
    <s v="8.8"/>
  </r>
  <r>
    <x v="530"/>
    <x v="3"/>
    <x v="38"/>
    <n v="10"/>
  </r>
  <r>
    <x v="531"/>
    <x v="13"/>
    <x v="3"/>
    <s v="9.2"/>
  </r>
  <r>
    <x v="532"/>
    <x v="3"/>
    <x v="12"/>
    <s v="9.5"/>
  </r>
  <r>
    <x v="533"/>
    <x v="21"/>
    <x v="5"/>
    <s v="9.4"/>
  </r>
  <r>
    <x v="534"/>
    <x v="44"/>
    <x v="63"/>
    <s v="6.4"/>
  </r>
  <r>
    <x v="535"/>
    <x v="30"/>
    <x v="8"/>
    <s v="8.1"/>
  </r>
  <r>
    <x v="536"/>
    <x v="11"/>
    <x v="20"/>
    <n v="9"/>
  </r>
  <r>
    <x v="537"/>
    <x v="24"/>
    <x v="24"/>
    <s v="7.3"/>
  </r>
  <r>
    <x v="538"/>
    <x v="9"/>
    <x v="0"/>
    <s v="6.9"/>
  </r>
  <r>
    <x v="539"/>
    <x v="2"/>
    <x v="5"/>
    <s v="6.2"/>
  </r>
  <r>
    <x v="540"/>
    <x v="8"/>
    <x v="1"/>
    <s v="9.9"/>
  </r>
  <r>
    <x v="541"/>
    <x v="36"/>
    <x v="2"/>
    <s v="4.3"/>
  </r>
  <r>
    <x v="542"/>
    <x v="12"/>
    <x v="17"/>
    <s v="4.2"/>
  </r>
  <r>
    <x v="543"/>
    <x v="0"/>
    <x v="0"/>
    <s v="9.6"/>
  </r>
  <r>
    <x v="544"/>
    <x v="33"/>
    <x v="13"/>
    <s v="7.9"/>
  </r>
  <r>
    <x v="545"/>
    <x v="23"/>
    <x v="21"/>
    <s v="5.6"/>
  </r>
  <r>
    <x v="546"/>
    <x v="17"/>
    <x v="19"/>
    <s v="8.3"/>
  </r>
  <r>
    <x v="547"/>
    <x v="21"/>
    <x v="8"/>
    <s v="9.4"/>
  </r>
  <r>
    <x v="548"/>
    <x v="13"/>
    <x v="19"/>
    <s v="7.3"/>
  </r>
  <r>
    <x v="549"/>
    <x v="19"/>
    <x v="8"/>
    <s v="9.6"/>
  </r>
  <r>
    <x v="550"/>
    <x v="12"/>
    <x v="4"/>
    <s v="5.8"/>
  </r>
  <r>
    <x v="551"/>
    <x v="2"/>
    <x v="14"/>
    <s v="9.4"/>
  </r>
  <r>
    <x v="552"/>
    <x v="27"/>
    <x v="12"/>
    <s v="6.8"/>
  </r>
  <r>
    <x v="553"/>
    <x v="13"/>
    <x v="8"/>
    <n v="10"/>
  </r>
  <r>
    <x v="554"/>
    <x v="8"/>
    <x v="3"/>
    <s v="9.4"/>
  </r>
  <r>
    <x v="555"/>
    <x v="17"/>
    <x v="27"/>
    <s v="8.3"/>
  </r>
  <r>
    <x v="556"/>
    <x v="34"/>
    <x v="5"/>
    <s v="9.9"/>
  </r>
  <r>
    <x v="557"/>
    <x v="31"/>
    <x v="5"/>
    <s v="9.1"/>
  </r>
  <r>
    <x v="558"/>
    <x v="12"/>
    <x v="11"/>
    <s v="8.6"/>
  </r>
  <r>
    <x v="559"/>
    <x v="2"/>
    <x v="6"/>
    <s v="7.2"/>
  </r>
  <r>
    <x v="560"/>
    <x v="28"/>
    <x v="19"/>
    <s v="9.6"/>
  </r>
  <r>
    <x v="561"/>
    <x v="35"/>
    <x v="22"/>
    <s v="8.8"/>
  </r>
  <r>
    <x v="562"/>
    <x v="47"/>
    <x v="2"/>
    <s v="4.9"/>
  </r>
  <r>
    <x v="563"/>
    <x v="25"/>
    <x v="31"/>
    <s v="6.5"/>
  </r>
  <r>
    <x v="564"/>
    <x v="25"/>
    <x v="3"/>
    <n v="0"/>
  </r>
  <r>
    <x v="565"/>
    <x v="33"/>
    <x v="26"/>
    <s v="7.8"/>
  </r>
  <r>
    <x v="566"/>
    <x v="31"/>
    <x v="8"/>
    <s v="9.9"/>
  </r>
  <r>
    <x v="567"/>
    <x v="45"/>
    <x v="2"/>
    <s v="2.2"/>
  </r>
  <r>
    <x v="568"/>
    <x v="2"/>
    <x v="17"/>
    <n v="9"/>
  </r>
  <r>
    <x v="569"/>
    <x v="13"/>
    <x v="3"/>
    <s v="9.1"/>
  </r>
  <r>
    <x v="570"/>
    <x v="3"/>
    <x v="8"/>
    <s v="8.7"/>
  </r>
  <r>
    <x v="571"/>
    <x v="52"/>
    <x v="5"/>
    <n v="10"/>
  </r>
  <r>
    <x v="572"/>
    <x v="8"/>
    <x v="1"/>
    <s v="8.5"/>
  </r>
  <r>
    <x v="573"/>
    <x v="15"/>
    <x v="5"/>
    <s v="9.4"/>
  </r>
  <r>
    <x v="574"/>
    <x v="53"/>
    <x v="2"/>
    <s v="3.3"/>
  </r>
  <r>
    <x v="575"/>
    <x v="8"/>
    <x v="10"/>
    <s v="5.4"/>
  </r>
  <r>
    <x v="576"/>
    <x v="30"/>
    <x v="25"/>
    <s v="9.3"/>
  </r>
  <r>
    <x v="577"/>
    <x v="59"/>
    <x v="2"/>
    <s v="2.1"/>
  </r>
  <r>
    <x v="578"/>
    <x v="25"/>
    <x v="24"/>
    <s v="2.8"/>
  </r>
  <r>
    <x v="579"/>
    <x v="51"/>
    <x v="61"/>
    <s v="3.7"/>
  </r>
  <r>
    <x v="580"/>
    <x v="0"/>
    <x v="8"/>
    <s v="8.5"/>
  </r>
  <r>
    <x v="581"/>
    <x v="15"/>
    <x v="21"/>
    <n v="10"/>
  </r>
  <r>
    <x v="582"/>
    <x v="27"/>
    <x v="21"/>
    <n v="10"/>
  </r>
  <r>
    <x v="583"/>
    <x v="20"/>
    <x v="4"/>
    <s v="8.3"/>
  </r>
  <r>
    <x v="584"/>
    <x v="31"/>
    <x v="6"/>
    <s v="9.8"/>
  </r>
  <r>
    <x v="585"/>
    <x v="15"/>
    <x v="3"/>
    <n v="10"/>
  </r>
  <r>
    <x v="586"/>
    <x v="8"/>
    <x v="5"/>
    <n v="8"/>
  </r>
  <r>
    <x v="587"/>
    <x v="14"/>
    <x v="50"/>
    <s v="6.7"/>
  </r>
  <r>
    <x v="588"/>
    <x v="36"/>
    <x v="27"/>
    <s v="6.7"/>
  </r>
  <r>
    <x v="589"/>
    <x v="15"/>
    <x v="8"/>
    <n v="10"/>
  </r>
  <r>
    <x v="590"/>
    <x v="18"/>
    <x v="66"/>
    <s v="5.5"/>
  </r>
  <r>
    <x v="591"/>
    <x v="27"/>
    <x v="19"/>
    <s v="8.6"/>
  </r>
  <r>
    <x v="592"/>
    <x v="39"/>
    <x v="61"/>
    <s v="4.8"/>
  </r>
  <r>
    <x v="593"/>
    <x v="41"/>
    <x v="22"/>
    <n v="10"/>
  </r>
  <r>
    <x v="594"/>
    <x v="14"/>
    <x v="12"/>
    <s v="4.6"/>
  </r>
  <r>
    <x v="595"/>
    <x v="36"/>
    <x v="30"/>
    <s v="4.9"/>
  </r>
  <r>
    <x v="596"/>
    <x v="23"/>
    <x v="23"/>
    <s v="9.1"/>
  </r>
  <r>
    <x v="597"/>
    <x v="30"/>
    <x v="22"/>
    <s v="9.3"/>
  </r>
  <r>
    <x v="598"/>
    <x v="46"/>
    <x v="5"/>
    <n v="10"/>
  </r>
  <r>
    <x v="599"/>
    <x v="8"/>
    <x v="6"/>
    <s v="7.4"/>
  </r>
  <r>
    <x v="600"/>
    <x v="19"/>
    <x v="64"/>
    <n v="10"/>
  </r>
  <r>
    <x v="601"/>
    <x v="7"/>
    <x v="20"/>
    <s v="8.9"/>
  </r>
  <r>
    <x v="602"/>
    <x v="27"/>
    <x v="3"/>
    <s v="9.4"/>
  </r>
  <r>
    <x v="603"/>
    <x v="13"/>
    <x v="21"/>
    <s v="9.9"/>
  </r>
  <r>
    <x v="604"/>
    <x v="0"/>
    <x v="22"/>
    <s v="7.7"/>
  </r>
  <r>
    <x v="605"/>
    <x v="33"/>
    <x v="26"/>
    <s v="5.8"/>
  </r>
  <r>
    <x v="606"/>
    <x v="35"/>
    <x v="8"/>
    <s v="8.8"/>
  </r>
  <r>
    <x v="607"/>
    <x v="15"/>
    <x v="14"/>
    <s v="8.7"/>
  </r>
  <r>
    <x v="608"/>
    <x v="28"/>
    <x v="7"/>
    <s v="8.2"/>
  </r>
  <r>
    <x v="609"/>
    <x v="20"/>
    <x v="6"/>
    <s v="5.5"/>
  </r>
  <r>
    <x v="610"/>
    <x v="30"/>
    <x v="12"/>
    <s v="9.1"/>
  </r>
  <r>
    <x v="611"/>
    <x v="31"/>
    <x v="8"/>
    <s v="9.7"/>
  </r>
  <r>
    <x v="612"/>
    <x v="12"/>
    <x v="27"/>
    <s v="8.1"/>
  </r>
  <r>
    <x v="613"/>
    <x v="11"/>
    <x v="51"/>
    <n v="8"/>
  </r>
  <r>
    <x v="614"/>
    <x v="55"/>
    <x v="18"/>
    <s v="4.5"/>
  </r>
  <r>
    <x v="615"/>
    <x v="9"/>
    <x v="57"/>
    <s v="6.7"/>
  </r>
  <r>
    <x v="616"/>
    <x v="13"/>
    <x v="25"/>
    <s v="7.2"/>
  </r>
  <r>
    <x v="617"/>
    <x v="54"/>
    <x v="67"/>
    <n v="10"/>
  </r>
  <r>
    <x v="618"/>
    <x v="17"/>
    <x v="3"/>
    <s v="8.9"/>
  </r>
  <r>
    <x v="619"/>
    <x v="12"/>
    <x v="19"/>
    <n v="7"/>
  </r>
  <r>
    <x v="620"/>
    <x v="26"/>
    <x v="68"/>
    <n v="7"/>
  </r>
  <r>
    <x v="621"/>
    <x v="18"/>
    <x v="32"/>
    <s v="6.1"/>
  </r>
  <r>
    <x v="622"/>
    <x v="60"/>
    <x v="2"/>
    <s v="1.2"/>
  </r>
  <r>
    <x v="623"/>
    <x v="12"/>
    <x v="8"/>
    <n v="10"/>
  </r>
  <r>
    <x v="624"/>
    <x v="21"/>
    <x v="21"/>
    <s v="8.8"/>
  </r>
  <r>
    <x v="625"/>
    <x v="15"/>
    <x v="10"/>
    <n v="9"/>
  </r>
  <r>
    <x v="626"/>
    <x v="31"/>
    <x v="44"/>
    <n v="10"/>
  </r>
  <r>
    <x v="627"/>
    <x v="34"/>
    <x v="49"/>
    <s v="9.9"/>
  </r>
  <r>
    <x v="628"/>
    <x v="18"/>
    <x v="32"/>
    <s v="7.8"/>
  </r>
  <r>
    <x v="629"/>
    <x v="2"/>
    <x v="8"/>
    <s v="9.9"/>
  </r>
  <r>
    <x v="630"/>
    <x v="32"/>
    <x v="27"/>
    <s v="6.3"/>
  </r>
  <r>
    <x v="631"/>
    <x v="27"/>
    <x v="26"/>
    <s v="8.7"/>
  </r>
  <r>
    <x v="632"/>
    <x v="30"/>
    <x v="5"/>
    <s v="8.5"/>
  </r>
  <r>
    <x v="633"/>
    <x v="20"/>
    <x v="8"/>
    <s v="8.3"/>
  </r>
  <r>
    <x v="634"/>
    <x v="41"/>
    <x v="14"/>
    <s v="9.5"/>
  </r>
  <r>
    <x v="635"/>
    <x v="25"/>
    <x v="26"/>
    <n v="5"/>
  </r>
  <r>
    <x v="636"/>
    <x v="48"/>
    <x v="2"/>
    <n v="2"/>
  </r>
  <r>
    <x v="637"/>
    <x v="28"/>
    <x v="11"/>
    <n v="7"/>
  </r>
  <r>
    <x v="638"/>
    <x v="55"/>
    <x v="2"/>
    <s v="5.1"/>
  </r>
  <r>
    <x v="639"/>
    <x v="20"/>
    <x v="17"/>
    <n v="8"/>
  </r>
  <r>
    <x v="640"/>
    <x v="32"/>
    <x v="50"/>
    <s v="3.1"/>
  </r>
  <r>
    <x v="641"/>
    <x v="13"/>
    <x v="5"/>
    <n v="10"/>
  </r>
  <r>
    <x v="642"/>
    <x v="11"/>
    <x v="26"/>
    <s v="8.1"/>
  </r>
  <r>
    <x v="643"/>
    <x v="44"/>
    <x v="31"/>
    <n v="1"/>
  </r>
  <r>
    <x v="644"/>
    <x v="52"/>
    <x v="69"/>
    <n v="10"/>
  </r>
  <r>
    <x v="645"/>
    <x v="2"/>
    <x v="12"/>
    <s v="9.6"/>
  </r>
  <r>
    <x v="646"/>
    <x v="33"/>
    <x v="66"/>
    <s v="9.5"/>
  </r>
  <r>
    <x v="647"/>
    <x v="22"/>
    <x v="42"/>
    <s v="6.8"/>
  </r>
  <r>
    <x v="648"/>
    <x v="20"/>
    <x v="0"/>
    <s v="8.8"/>
  </r>
  <r>
    <x v="649"/>
    <x v="8"/>
    <x v="23"/>
    <s v="8.8"/>
  </r>
  <r>
    <x v="650"/>
    <x v="33"/>
    <x v="3"/>
    <s v="5.8"/>
  </r>
  <r>
    <x v="651"/>
    <x v="17"/>
    <x v="18"/>
    <s v="7.6"/>
  </r>
  <r>
    <x v="652"/>
    <x v="19"/>
    <x v="5"/>
    <s v="9.5"/>
  </r>
  <r>
    <x v="653"/>
    <x v="21"/>
    <x v="5"/>
    <s v="9.5"/>
  </r>
  <r>
    <x v="654"/>
    <x v="9"/>
    <x v="69"/>
    <n v="0"/>
  </r>
  <r>
    <x v="655"/>
    <x v="3"/>
    <x v="12"/>
    <s v="8.8"/>
  </r>
  <r>
    <x v="656"/>
    <x v="31"/>
    <x v="3"/>
    <s v="9.5"/>
  </r>
  <r>
    <x v="657"/>
    <x v="30"/>
    <x v="70"/>
    <s v="9.7"/>
  </r>
  <r>
    <x v="658"/>
    <x v="17"/>
    <x v="0"/>
    <s v="6.6"/>
  </r>
  <r>
    <x v="659"/>
    <x v="3"/>
    <x v="21"/>
    <s v="8.6"/>
  </r>
  <r>
    <x v="660"/>
    <x v="26"/>
    <x v="2"/>
    <n v="8"/>
  </r>
  <r>
    <x v="661"/>
    <x v="2"/>
    <x v="21"/>
    <s v="8.1"/>
  </r>
  <r>
    <x v="662"/>
    <x v="27"/>
    <x v="7"/>
    <s v="8.5"/>
  </r>
  <r>
    <x v="663"/>
    <x v="0"/>
    <x v="12"/>
    <s v="9.2"/>
  </r>
  <r>
    <x v="664"/>
    <x v="27"/>
    <x v="32"/>
    <s v="9.7"/>
  </r>
  <r>
    <x v="665"/>
    <x v="26"/>
    <x v="0"/>
    <n v="7"/>
  </r>
  <r>
    <x v="666"/>
    <x v="26"/>
    <x v="2"/>
    <s v="8.2"/>
  </r>
  <r>
    <x v="667"/>
    <x v="12"/>
    <x v="1"/>
    <s v="8.3"/>
  </r>
  <r>
    <x v="668"/>
    <x v="35"/>
    <x v="5"/>
    <s v="8.8"/>
  </r>
  <r>
    <x v="669"/>
    <x v="56"/>
    <x v="2"/>
    <s v="2.1"/>
  </r>
  <r>
    <x v="670"/>
    <x v="21"/>
    <x v="21"/>
    <s v="8.9"/>
  </r>
  <r>
    <x v="671"/>
    <x v="3"/>
    <x v="25"/>
    <s v="9.2"/>
  </r>
  <r>
    <x v="672"/>
    <x v="30"/>
    <x v="19"/>
    <s v="7.9"/>
  </r>
  <r>
    <x v="673"/>
    <x v="29"/>
    <x v="66"/>
    <n v="5"/>
  </r>
  <r>
    <x v="674"/>
    <x v="27"/>
    <x v="25"/>
    <s v="6.7"/>
  </r>
  <r>
    <x v="675"/>
    <x v="6"/>
    <x v="68"/>
    <s v="6.5"/>
  </r>
  <r>
    <x v="676"/>
    <x v="28"/>
    <x v="5"/>
    <n v="10"/>
  </r>
  <r>
    <x v="677"/>
    <x v="29"/>
    <x v="12"/>
    <s v="3.5"/>
  </r>
  <r>
    <x v="678"/>
    <x v="55"/>
    <x v="2"/>
    <s v="4.6"/>
  </r>
  <r>
    <x v="679"/>
    <x v="27"/>
    <x v="12"/>
    <s v="6.8"/>
  </r>
  <r>
    <x v="680"/>
    <x v="30"/>
    <x v="8"/>
    <s v="8.9"/>
  </r>
  <r>
    <x v="681"/>
    <x v="55"/>
    <x v="71"/>
    <s v="7.5"/>
  </r>
  <r>
    <x v="682"/>
    <x v="33"/>
    <x v="61"/>
    <n v="9"/>
  </r>
  <r>
    <x v="683"/>
    <x v="2"/>
    <x v="21"/>
    <s v="8.4"/>
  </r>
  <r>
    <x v="684"/>
    <x v="2"/>
    <x v="25"/>
    <s v="9.9"/>
  </r>
  <r>
    <x v="685"/>
    <x v="17"/>
    <x v="3"/>
    <s v="8.7"/>
  </r>
  <r>
    <x v="686"/>
    <x v="28"/>
    <x v="19"/>
    <s v="6.5"/>
  </r>
  <r>
    <x v="687"/>
    <x v="0"/>
    <x v="4"/>
    <s v="8.4"/>
  </r>
  <r>
    <x v="688"/>
    <x v="21"/>
    <x v="5"/>
    <s v="8.5"/>
  </r>
  <r>
    <x v="689"/>
    <x v="27"/>
    <x v="25"/>
    <s v="5.9"/>
  </r>
  <r>
    <x v="690"/>
    <x v="23"/>
    <x v="5"/>
    <n v="10"/>
  </r>
  <r>
    <x v="691"/>
    <x v="3"/>
    <x v="65"/>
    <s v="9.1"/>
  </r>
  <r>
    <x v="692"/>
    <x v="25"/>
    <x v="22"/>
    <s v="8.8"/>
  </r>
  <r>
    <x v="693"/>
    <x v="33"/>
    <x v="31"/>
    <s v="8.6"/>
  </r>
  <r>
    <x v="694"/>
    <x v="34"/>
    <x v="8"/>
    <s v="9.9"/>
  </r>
  <r>
    <x v="695"/>
    <x v="9"/>
    <x v="22"/>
    <n v="10"/>
  </r>
  <r>
    <x v="696"/>
    <x v="16"/>
    <x v="19"/>
    <s v="7.8"/>
  </r>
  <r>
    <x v="697"/>
    <x v="39"/>
    <x v="28"/>
    <s v="7.1"/>
  </r>
  <r>
    <x v="698"/>
    <x v="9"/>
    <x v="8"/>
    <n v="0"/>
  </r>
  <r>
    <x v="699"/>
    <x v="2"/>
    <x v="5"/>
    <s v="6.9"/>
  </r>
  <r>
    <x v="700"/>
    <x v="41"/>
    <x v="8"/>
    <s v="9.4"/>
  </r>
  <r>
    <x v="701"/>
    <x v="49"/>
    <x v="2"/>
    <s v="1.1"/>
  </r>
  <r>
    <x v="702"/>
    <x v="40"/>
    <x v="2"/>
    <s v="2.8"/>
  </r>
  <r>
    <x v="703"/>
    <x v="33"/>
    <x v="40"/>
    <s v="8.7"/>
  </r>
  <r>
    <x v="704"/>
    <x v="11"/>
    <x v="37"/>
    <s v="8.3"/>
  </r>
  <r>
    <x v="705"/>
    <x v="35"/>
    <x v="8"/>
    <s v="9.9"/>
  </r>
  <r>
    <x v="706"/>
    <x v="8"/>
    <x v="29"/>
    <s v="8.5"/>
  </r>
  <r>
    <x v="707"/>
    <x v="51"/>
    <x v="2"/>
    <s v="0.9"/>
  </r>
  <r>
    <x v="708"/>
    <x v="18"/>
    <x v="28"/>
    <s v="7.9"/>
  </r>
  <r>
    <x v="709"/>
    <x v="0"/>
    <x v="65"/>
    <n v="8"/>
  </r>
  <r>
    <x v="710"/>
    <x v="4"/>
    <x v="72"/>
    <s v="5.2"/>
  </r>
  <r>
    <x v="711"/>
    <x v="32"/>
    <x v="26"/>
    <s v="6.9"/>
  </r>
  <r>
    <x v="712"/>
    <x v="35"/>
    <x v="5"/>
    <n v="10"/>
  </r>
  <r>
    <x v="713"/>
    <x v="23"/>
    <x v="67"/>
    <n v="0"/>
  </r>
  <r>
    <x v="714"/>
    <x v="0"/>
    <x v="5"/>
    <s v="9.2"/>
  </r>
  <r>
    <x v="715"/>
    <x v="30"/>
    <x v="5"/>
    <s v="9.1"/>
  </r>
  <r>
    <x v="716"/>
    <x v="30"/>
    <x v="5"/>
    <s v="7.9"/>
  </r>
  <r>
    <x v="717"/>
    <x v="36"/>
    <x v="2"/>
    <s v="8.3"/>
  </r>
  <r>
    <x v="718"/>
    <x v="23"/>
    <x v="52"/>
    <s v="8.7"/>
  </r>
  <r>
    <x v="719"/>
    <x v="24"/>
    <x v="24"/>
    <n v="4"/>
  </r>
  <r>
    <x v="720"/>
    <x v="15"/>
    <x v="21"/>
    <s v="8.1"/>
  </r>
  <r>
    <x v="721"/>
    <x v="0"/>
    <x v="25"/>
    <n v="10"/>
  </r>
  <r>
    <x v="722"/>
    <x v="3"/>
    <x v="53"/>
    <s v="8.9"/>
  </r>
  <r>
    <x v="723"/>
    <x v="6"/>
    <x v="2"/>
    <n v="8"/>
  </r>
  <r>
    <x v="724"/>
    <x v="7"/>
    <x v="19"/>
    <s v="7.4"/>
  </r>
  <r>
    <x v="725"/>
    <x v="9"/>
    <x v="32"/>
    <s v="8.1"/>
  </r>
  <r>
    <x v="726"/>
    <x v="8"/>
    <x v="17"/>
    <s v="7.1"/>
  </r>
  <r>
    <x v="727"/>
    <x v="8"/>
    <x v="73"/>
    <m/>
  </r>
  <r>
    <x v="727"/>
    <x v="61"/>
    <x v="7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s v="ALUNO-1"/>
    <x v="0"/>
    <x v="0"/>
    <s v="6.3"/>
  </r>
  <r>
    <s v="ALUNO-3"/>
    <x v="1"/>
    <x v="1"/>
    <s v="6.9"/>
  </r>
  <r>
    <s v="ALUNO-5"/>
    <x v="2"/>
    <x v="2"/>
    <s v="7.5"/>
  </r>
  <r>
    <s v="ALUNO-8"/>
    <x v="3"/>
    <x v="3"/>
    <s v="8.6"/>
  </r>
  <r>
    <s v="ALUNO-11"/>
    <x v="4"/>
    <x v="0"/>
    <s v="10.0"/>
  </r>
  <r>
    <s v="ALUNO-13"/>
    <x v="5"/>
    <x v="4"/>
    <s v="0.0"/>
  </r>
  <r>
    <s v="ALUNO-17"/>
    <x v="6"/>
    <x v="5"/>
    <s v="4.2"/>
  </r>
  <r>
    <s v="ALUNO-18"/>
    <x v="7"/>
    <x v="6"/>
    <s v="3.3"/>
  </r>
  <r>
    <s v="ALUNO-19"/>
    <x v="8"/>
    <x v="7"/>
    <s v="6.3"/>
  </r>
  <r>
    <s v="ALUNO-28"/>
    <x v="9"/>
    <x v="0"/>
    <s v="9.2"/>
  </r>
  <r>
    <s v="ALUNO-29"/>
    <x v="10"/>
    <x v="8"/>
    <s v="5.3"/>
  </r>
  <r>
    <s v="ALUNO-34"/>
    <x v="6"/>
    <x v="9"/>
    <s v="2.9"/>
  </r>
  <r>
    <s v="ALUNO-35"/>
    <x v="11"/>
    <x v="10"/>
    <s v="9.4"/>
  </r>
  <r>
    <s v="ALUNO-36"/>
    <x v="12"/>
    <x v="11"/>
    <s v="6.4"/>
  </r>
  <r>
    <s v="ALUNO-37"/>
    <x v="12"/>
    <x v="12"/>
    <s v="5.4"/>
  </r>
  <r>
    <s v="ALUNO-38"/>
    <x v="8"/>
    <x v="13"/>
    <s v="6.9"/>
  </r>
  <r>
    <s v="ALUNO-40"/>
    <x v="0"/>
    <x v="14"/>
    <s v="7.8"/>
  </r>
  <r>
    <s v="ALUNO-41"/>
    <x v="6"/>
    <x v="15"/>
    <s v="5.0"/>
  </r>
  <r>
    <s v="ALUNO-42"/>
    <x v="8"/>
    <x v="16"/>
    <s v="6.7"/>
  </r>
  <r>
    <s v="ALUNO-46"/>
    <x v="13"/>
    <x v="17"/>
    <s v="10.0"/>
  </r>
  <r>
    <s v="ALUNO-47"/>
    <x v="6"/>
    <x v="16"/>
    <s v="6.3"/>
  </r>
  <r>
    <s v="ALUNO-51"/>
    <x v="14"/>
    <x v="2"/>
    <s v="9.2"/>
  </r>
  <r>
    <s v="ALUNO-54"/>
    <x v="15"/>
    <x v="18"/>
    <s v="5.8"/>
  </r>
  <r>
    <s v="ALUNO-55"/>
    <x v="16"/>
    <x v="19"/>
    <s v="8.9"/>
  </r>
  <r>
    <s v="ALUNO-56"/>
    <x v="8"/>
    <x v="9"/>
    <s v="7.5"/>
  </r>
  <r>
    <s v="ALUNO-57"/>
    <x v="17"/>
    <x v="14"/>
    <s v="6.9"/>
  </r>
  <r>
    <s v="ALUNO-60"/>
    <x v="1"/>
    <x v="20"/>
    <s v="7.5"/>
  </r>
  <r>
    <s v="ALUNO-61"/>
    <x v="18"/>
    <x v="21"/>
    <s v="1.3"/>
  </r>
  <r>
    <s v="ALUNO-62"/>
    <x v="7"/>
    <x v="22"/>
    <s v="4.6"/>
  </r>
  <r>
    <s v="ALUNO-65"/>
    <x v="11"/>
    <x v="17"/>
    <s v="10.0"/>
  </r>
  <r>
    <s v="ALUNO-66"/>
    <x v="19"/>
    <x v="23"/>
    <s v="6.3"/>
  </r>
  <r>
    <s v="ALUNO-67"/>
    <x v="20"/>
    <x v="24"/>
    <s v="3.3"/>
  </r>
  <r>
    <s v="ALUNO-71"/>
    <x v="21"/>
    <x v="25"/>
    <s v="0.0"/>
  </r>
  <r>
    <s v="ALUNO-75"/>
    <x v="9"/>
    <x v="26"/>
    <s v="9.2"/>
  </r>
  <r>
    <s v="ALUNO-76"/>
    <x v="22"/>
    <x v="19"/>
    <s v="10.0"/>
  </r>
  <r>
    <s v="ALUNO-77"/>
    <x v="23"/>
    <x v="27"/>
    <s v="10.0"/>
  </r>
  <r>
    <s v="ALUNO-78"/>
    <x v="10"/>
    <x v="5"/>
    <s v="9.2"/>
  </r>
  <r>
    <s v="ALUNO-81"/>
    <x v="12"/>
    <x v="12"/>
    <s v="5.8"/>
  </r>
  <r>
    <s v="ALUNO-83"/>
    <x v="24"/>
    <x v="28"/>
    <s v="6.4"/>
  </r>
  <r>
    <s v="ALUNO-84"/>
    <x v="23"/>
    <x v="15"/>
    <s v="10.0"/>
  </r>
  <r>
    <s v="ALUNO-85"/>
    <x v="25"/>
    <x v="17"/>
    <s v="6.7"/>
  </r>
  <r>
    <s v="ALUNO-87"/>
    <x v="26"/>
    <x v="29"/>
    <s v="7.8"/>
  </r>
  <r>
    <s v="ALUNO-88"/>
    <x v="14"/>
    <x v="30"/>
    <s v="9.6"/>
  </r>
  <r>
    <s v="ALUNO-90"/>
    <x v="24"/>
    <x v="7"/>
    <s v="5.0"/>
  </r>
  <r>
    <s v="ALUNO-91"/>
    <x v="27"/>
    <x v="31"/>
    <s v="0.0"/>
  </r>
  <r>
    <s v="ALUNO-93"/>
    <x v="12"/>
    <x v="13"/>
    <s v="4.2"/>
  </r>
  <r>
    <s v="ALUNO-94"/>
    <x v="28"/>
    <x v="7"/>
    <s v="3.6"/>
  </r>
  <r>
    <s v="ALUNO-95"/>
    <x v="29"/>
    <x v="32"/>
    <s v="5.6"/>
  </r>
  <r>
    <s v="ALUNO-97"/>
    <x v="10"/>
    <x v="33"/>
    <s v="5.8"/>
  </r>
  <r>
    <s v="ALUNO-98"/>
    <x v="1"/>
    <x v="34"/>
    <s v="6.4"/>
  </r>
  <r>
    <s v="ALUNO-100"/>
    <x v="30"/>
    <x v="21"/>
    <s v="0.0"/>
  </r>
  <r>
    <s v="ALUNO-102"/>
    <x v="25"/>
    <x v="35"/>
    <s v="7.5"/>
  </r>
  <r>
    <s v="ALUNO-103"/>
    <x v="14"/>
    <x v="36"/>
    <s v="8.8"/>
  </r>
  <r>
    <s v="ALUNO-104"/>
    <x v="26"/>
    <x v="27"/>
    <s v="10.0"/>
  </r>
  <r>
    <s v="ALUNO-105"/>
    <x v="29"/>
    <x v="37"/>
    <s v="1.1"/>
  </r>
  <r>
    <s v="ALUNO-106"/>
    <x v="16"/>
    <x v="38"/>
    <s v="7.9"/>
  </r>
  <r>
    <s v="ALUNO-109"/>
    <x v="2"/>
    <x v="29"/>
    <s v="6.7"/>
  </r>
  <r>
    <s v="ALUNO-111"/>
    <x v="17"/>
    <x v="14"/>
    <s v="8.1"/>
  </r>
  <r>
    <s v="ALUNO-112"/>
    <x v="6"/>
    <x v="36"/>
    <s v="3.1"/>
  </r>
  <r>
    <s v="ALUNO-113"/>
    <x v="25"/>
    <x v="7"/>
    <s v="7.1"/>
  </r>
  <r>
    <s v="ALUNO-117"/>
    <x v="31"/>
    <x v="3"/>
    <s v="7.1"/>
  </r>
  <r>
    <s v="ALUNO-118"/>
    <x v="3"/>
    <x v="17"/>
    <s v="9.6"/>
  </r>
  <r>
    <s v="ALUNO-120"/>
    <x v="32"/>
    <x v="20"/>
    <s v="8.3"/>
  </r>
  <r>
    <s v="ALUNO-124"/>
    <x v="3"/>
    <x v="20"/>
    <s v="8.3"/>
  </r>
  <r>
    <s v="ALUNO-125"/>
    <x v="33"/>
    <x v="7"/>
    <s v="4.6"/>
  </r>
  <r>
    <s v="ALUNO-126"/>
    <x v="6"/>
    <x v="39"/>
    <s v="4.2"/>
  </r>
  <r>
    <s v="ALUNO-127"/>
    <x v="19"/>
    <x v="1"/>
    <s v="7.1"/>
  </r>
  <r>
    <s v="ALUNO-128"/>
    <x v="34"/>
    <x v="16"/>
    <s v="6.7"/>
  </r>
  <r>
    <s v="ALUNO-129"/>
    <x v="35"/>
    <x v="7"/>
    <s v="4.2"/>
  </r>
  <r>
    <s v="ALUNO-133"/>
    <x v="26"/>
    <x v="3"/>
    <s v="9.6"/>
  </r>
  <r>
    <s v="ALUNO-135"/>
    <x v="35"/>
    <x v="25"/>
    <s v="4.2"/>
  </r>
  <r>
    <s v="ALUNO-137"/>
    <x v="24"/>
    <x v="6"/>
    <s v="5.8"/>
  </r>
  <r>
    <s v="ALUNO-143"/>
    <x v="10"/>
    <x v="40"/>
    <s v="4.4"/>
  </r>
  <r>
    <s v="ALUNO-149"/>
    <x v="11"/>
    <x v="30"/>
    <s v="8.1"/>
  </r>
  <r>
    <s v="ALUNO-151"/>
    <x v="4"/>
    <x v="41"/>
    <s v="9.6"/>
  </r>
  <r>
    <s v="ALUNO-152"/>
    <x v="36"/>
    <x v="42"/>
    <s v="8.3"/>
  </r>
  <r>
    <s v="ALUNO-153"/>
    <x v="11"/>
    <x v="43"/>
    <s v="7.5"/>
  </r>
  <r>
    <s v="ALUNO-154"/>
    <x v="34"/>
    <x v="44"/>
    <s v="2.9"/>
  </r>
  <r>
    <s v="ALUNO-155"/>
    <x v="37"/>
    <x v="45"/>
    <s v="5.3"/>
  </r>
  <r>
    <s v="ALUNO-156"/>
    <x v="26"/>
    <x v="46"/>
    <s v="7.8"/>
  </r>
  <r>
    <s v="ALUNO-158"/>
    <x v="6"/>
    <x v="39"/>
    <s v="6.1"/>
  </r>
  <r>
    <s v="ALUNO-159"/>
    <x v="26"/>
    <x v="20"/>
    <s v="10.0"/>
  </r>
  <r>
    <s v="ALUNO-162"/>
    <x v="38"/>
    <x v="47"/>
    <s v="10.0"/>
  </r>
  <r>
    <s v="ALUNO-164"/>
    <x v="32"/>
    <x v="23"/>
    <s v="5.8"/>
  </r>
  <r>
    <s v="ALUNO-165"/>
    <x v="39"/>
    <x v="46"/>
    <s v="7.5"/>
  </r>
  <r>
    <s v="ALUNO-167"/>
    <x v="39"/>
    <x v="33"/>
    <s v="9.2"/>
  </r>
  <r>
    <s v="ALUNO-168"/>
    <x v="40"/>
    <x v="48"/>
    <s v="1.7"/>
  </r>
  <r>
    <s v="ALUNO-169"/>
    <x v="19"/>
    <x v="20"/>
    <s v="10.0"/>
  </r>
  <r>
    <s v="ALUNO-171"/>
    <x v="26"/>
    <x v="43"/>
    <s v="8.9"/>
  </r>
  <r>
    <s v="ALUNO-173"/>
    <x v="33"/>
    <x v="49"/>
    <s v="6.7"/>
  </r>
  <r>
    <s v="ALUNO-176"/>
    <x v="7"/>
    <x v="40"/>
    <s v="6.3"/>
  </r>
  <r>
    <s v="ALUNO-177"/>
    <x v="17"/>
    <x v="7"/>
    <s v="8.3"/>
  </r>
  <r>
    <s v="ALUNO-184"/>
    <x v="23"/>
    <x v="1"/>
    <s v="9.2"/>
  </r>
  <r>
    <s v="ALUNO-185"/>
    <x v="23"/>
    <x v="2"/>
    <s v="10.0"/>
  </r>
  <r>
    <s v="ALUNO-188"/>
    <x v="15"/>
    <x v="11"/>
    <s v="5.8"/>
  </r>
  <r>
    <s v="ALUNO-193"/>
    <x v="16"/>
    <x v="50"/>
    <s v="10.0"/>
  </r>
  <r>
    <s v="ALUNO-197"/>
    <x v="31"/>
    <x v="14"/>
    <s v="7.2"/>
  </r>
  <r>
    <s v="ALUNO-200"/>
    <x v="41"/>
    <x v="51"/>
    <s v="1.7"/>
  </r>
  <r>
    <s v="ALUNO-201"/>
    <x v="42"/>
    <x v="27"/>
    <s v="5.6"/>
  </r>
  <r>
    <s v="ALUNO-206"/>
    <x v="37"/>
    <x v="52"/>
    <s v="4.2"/>
  </r>
  <r>
    <s v="ALUNO-207"/>
    <x v="43"/>
    <x v="6"/>
    <s v="3.9"/>
  </r>
  <r>
    <s v="ALUNO-208"/>
    <x v="33"/>
    <x v="39"/>
    <s v="6.3"/>
  </r>
  <r>
    <s v="ALUNO-209"/>
    <x v="17"/>
    <x v="53"/>
    <s v="7.9"/>
  </r>
  <r>
    <s v="ALUNO-212"/>
    <x v="7"/>
    <x v="40"/>
    <s v="8.3"/>
  </r>
  <r>
    <s v="ALUNO-213"/>
    <x v="44"/>
    <x v="43"/>
    <s v="9.4"/>
  </r>
  <r>
    <s v="ALUNO-217"/>
    <x v="31"/>
    <x v="3"/>
    <s v="8.8"/>
  </r>
  <r>
    <s v="ALUNO-218"/>
    <x v="44"/>
    <x v="17"/>
    <s v="10.0"/>
  </r>
  <r>
    <s v="ALUNO-219"/>
    <x v="27"/>
    <x v="54"/>
    <s v="4.2"/>
  </r>
  <r>
    <s v="ALUNO-221"/>
    <x v="45"/>
    <x v="55"/>
    <s v="2.8"/>
  </r>
  <r>
    <s v="ALUNO-225"/>
    <x v="32"/>
    <x v="14"/>
    <s v="6.7"/>
  </r>
  <r>
    <s v="ALUNO-226"/>
    <x v="46"/>
    <x v="40"/>
    <s v="4.2"/>
  </r>
  <r>
    <s v="ALUNO-229"/>
    <x v="37"/>
    <x v="16"/>
    <s v="0.0"/>
  </r>
  <r>
    <s v="ALUNO-231"/>
    <x v="47"/>
    <x v="2"/>
    <s v="8.6"/>
  </r>
  <r>
    <s v="ALUNO-232"/>
    <x v="0"/>
    <x v="56"/>
    <s v="7.2"/>
  </r>
  <r>
    <s v="ALUNO-235"/>
    <x v="38"/>
    <x v="47"/>
    <s v="6.9"/>
  </r>
  <r>
    <s v="ALUNO-238"/>
    <x v="48"/>
    <x v="57"/>
    <s v="1.3"/>
  </r>
  <r>
    <s v="ALUNO-240"/>
    <x v="39"/>
    <x v="17"/>
    <s v="6.1"/>
  </r>
  <r>
    <s v="ALUNO-241"/>
    <x v="49"/>
    <x v="21"/>
    <s v="0.4"/>
  </r>
  <r>
    <s v="ALUNO-242"/>
    <x v="35"/>
    <x v="58"/>
    <s v="5.4"/>
  </r>
  <r>
    <s v="ALUNO-243"/>
    <x v="15"/>
    <x v="59"/>
    <s v="5.0"/>
  </r>
  <r>
    <s v="ALUNO-246"/>
    <x v="1"/>
    <x v="7"/>
    <s v="8.8"/>
  </r>
  <r>
    <s v="ALUNO-247"/>
    <x v="26"/>
    <x v="15"/>
    <s v="8.3"/>
  </r>
  <r>
    <s v="ALUNO-249"/>
    <x v="24"/>
    <x v="57"/>
    <s v="7.9"/>
  </r>
  <r>
    <s v="ALUNO-251"/>
    <x v="26"/>
    <x v="46"/>
    <s v="6.7"/>
  </r>
  <r>
    <s v="ALUNO-252"/>
    <x v="38"/>
    <x v="23"/>
    <s v="10.0"/>
  </r>
  <r>
    <s v="ALUNO-258"/>
    <x v="10"/>
    <x v="6"/>
    <s v="10.0"/>
  </r>
  <r>
    <s v="ALUNO-260"/>
    <x v="8"/>
    <x v="39"/>
    <s v="6.7"/>
  </r>
  <r>
    <s v="ALUNO-261"/>
    <x v="19"/>
    <x v="23"/>
    <s v="7.8"/>
  </r>
  <r>
    <s v="ALUNO-262"/>
    <x v="23"/>
    <x v="50"/>
    <s v="6.9"/>
  </r>
  <r>
    <s v="ALUNO-263"/>
    <x v="47"/>
    <x v="12"/>
    <s v="7.8"/>
  </r>
  <r>
    <s v="ALUNO-266"/>
    <x v="23"/>
    <x v="15"/>
    <s v="8.3"/>
  </r>
  <r>
    <s v="ALUNO-267"/>
    <x v="26"/>
    <x v="10"/>
    <s v="8.9"/>
  </r>
  <r>
    <s v="ALUNO-271"/>
    <x v="15"/>
    <x v="40"/>
    <s v="5.0"/>
  </r>
  <r>
    <s v="ALUNO-273"/>
    <x v="50"/>
    <x v="21"/>
    <s v="2.1"/>
  </r>
  <r>
    <s v="ALUNO-274"/>
    <x v="19"/>
    <x v="20"/>
    <s v="7.8"/>
  </r>
  <r>
    <s v="ALUNO-275"/>
    <x v="35"/>
    <x v="45"/>
    <s v="5.8"/>
  </r>
  <r>
    <s v="ALUNO-277"/>
    <x v="16"/>
    <x v="29"/>
    <s v="10.0"/>
  </r>
  <r>
    <s v="ALUNO-282"/>
    <x v="13"/>
    <x v="0"/>
    <s v="9.7"/>
  </r>
  <r>
    <s v="ALUNO-283"/>
    <x v="13"/>
    <x v="60"/>
    <s v="9.4"/>
  </r>
  <r>
    <s v="ALUNO-288"/>
    <x v="14"/>
    <x v="50"/>
    <s v="7.5"/>
  </r>
  <r>
    <s v="ALUNO-293"/>
    <x v="30"/>
    <x v="21"/>
    <s v="3.9"/>
  </r>
  <r>
    <s v="ALUNO-294"/>
    <x v="4"/>
    <x v="46"/>
    <s v="10.0"/>
  </r>
  <r>
    <s v="ALUNO-295"/>
    <x v="8"/>
    <x v="17"/>
    <s v="7.1"/>
  </r>
  <r>
    <s v="ALUNO-296"/>
    <x v="17"/>
    <x v="25"/>
    <s v="7.9"/>
  </r>
  <r>
    <s v="ALUNO-297"/>
    <x v="20"/>
    <x v="37"/>
    <s v="3.3"/>
  </r>
  <r>
    <s v="ALUNO-301"/>
    <x v="3"/>
    <x v="34"/>
    <s v="9.2"/>
  </r>
  <r>
    <s v="ALUNO-303"/>
    <x v="31"/>
    <x v="15"/>
    <s v="8.3"/>
  </r>
  <r>
    <s v="ALUNO-305"/>
    <x v="0"/>
    <x v="43"/>
    <s v="7.8"/>
  </r>
  <r>
    <s v="ALUNO-310"/>
    <x v="17"/>
    <x v="7"/>
    <s v="8.3"/>
  </r>
  <r>
    <s v="ALUNO-312"/>
    <x v="23"/>
    <x v="29"/>
    <s v="9.6"/>
  </r>
  <r>
    <s v="ALUNO-313"/>
    <x v="2"/>
    <x v="34"/>
    <s v="8.3"/>
  </r>
  <r>
    <s v="ALUNO-315"/>
    <x v="22"/>
    <x v="10"/>
    <s v="9.2"/>
  </r>
  <r>
    <s v="ALUNO-319"/>
    <x v="31"/>
    <x v="10"/>
    <s v="9.6"/>
  </r>
  <r>
    <s v="ALUNO-321"/>
    <x v="23"/>
    <x v="19"/>
    <s v="7.5"/>
  </r>
  <r>
    <s v="ALUNO-323"/>
    <x v="29"/>
    <x v="51"/>
    <s v="7.1"/>
  </r>
  <r>
    <s v="ALUNO-324"/>
    <x v="3"/>
    <x v="38"/>
    <s v="8.1"/>
  </r>
  <r>
    <s v="ALUNO-331"/>
    <x v="22"/>
    <x v="46"/>
    <s v="10.0"/>
  </r>
  <r>
    <s v="ALUNO-332"/>
    <x v="3"/>
    <x v="30"/>
    <s v="9.6"/>
  </r>
  <r>
    <s v="ALUNO-336"/>
    <x v="38"/>
    <x v="17"/>
    <s v="10.0"/>
  </r>
  <r>
    <s v="ALUNO-337"/>
    <x v="47"/>
    <x v="46"/>
    <s v="8.1"/>
  </r>
  <r>
    <s v="ALUNO-339"/>
    <x v="47"/>
    <x v="36"/>
    <s v="8.1"/>
  </r>
  <r>
    <s v="ALUNO-340"/>
    <x v="31"/>
    <x v="61"/>
    <s v="8.1"/>
  </r>
  <r>
    <s v="ALUNO-342"/>
    <x v="2"/>
    <x v="19"/>
    <s v="6.7"/>
  </r>
  <r>
    <s v="ALUNO-343"/>
    <x v="32"/>
    <x v="14"/>
    <s v="8.1"/>
  </r>
  <r>
    <s v="ALUNO-345"/>
    <x v="8"/>
    <x v="53"/>
    <s v="5.0"/>
  </r>
  <r>
    <s v="ALUNO-346"/>
    <x v="20"/>
    <x v="21"/>
    <s v="3.8"/>
  </r>
  <r>
    <s v="ALUNO-348"/>
    <x v="39"/>
    <x v="27"/>
    <s v="8.8"/>
  </r>
  <r>
    <s v="ALUNO-349"/>
    <x v="45"/>
    <x v="62"/>
    <s v="3.3"/>
  </r>
  <r>
    <s v="ALUNO-352"/>
    <x v="35"/>
    <x v="63"/>
    <s v="3.6"/>
  </r>
  <r>
    <s v="ALUNO-357"/>
    <x v="19"/>
    <x v="23"/>
    <s v="5.3"/>
  </r>
  <r>
    <s v="ALUNO-359"/>
    <x v="0"/>
    <x v="42"/>
    <s v="5.0"/>
  </r>
  <r>
    <s v="ALUNO-363"/>
    <x v="16"/>
    <x v="12"/>
    <s v="8.3"/>
  </r>
  <r>
    <s v="ALUNO-364"/>
    <x v="10"/>
    <x v="11"/>
    <s v="7.5"/>
  </r>
  <r>
    <s v="ALUNO-365"/>
    <x v="2"/>
    <x v="12"/>
    <s v="6.9"/>
  </r>
  <r>
    <s v="ALUNO-367"/>
    <x v="15"/>
    <x v="35"/>
    <s v="4.4"/>
  </r>
  <r>
    <s v="ALUNO-370"/>
    <x v="16"/>
    <x v="41"/>
    <s v="8.9"/>
  </r>
  <r>
    <s v="ALUNO-372"/>
    <x v="15"/>
    <x v="49"/>
    <s v="5.4"/>
  </r>
  <r>
    <s v="ALUNO-373"/>
    <x v="51"/>
    <x v="44"/>
    <s v="4.4"/>
  </r>
  <r>
    <s v="ALUNO-374"/>
    <x v="3"/>
    <x v="27"/>
    <s v="9.4"/>
  </r>
  <r>
    <s v="ALUNO-375"/>
    <x v="22"/>
    <x v="64"/>
    <s v="10.0"/>
  </r>
  <r>
    <s v="ALUNO-376"/>
    <x v="34"/>
    <x v="65"/>
    <s v="5.8"/>
  </r>
  <r>
    <s v="ALUNO-377"/>
    <x v="32"/>
    <x v="53"/>
    <s v="7.5"/>
  </r>
  <r>
    <s v="ALUNO-378"/>
    <x v="2"/>
    <x v="50"/>
    <s v="7.8"/>
  </r>
  <r>
    <s v="ALUNO-379"/>
    <x v="27"/>
    <x v="66"/>
    <s v="2.8"/>
  </r>
  <r>
    <s v="ALUNO-381"/>
    <x v="32"/>
    <x v="20"/>
    <s v="8.3"/>
  </r>
  <r>
    <s v="ALUNO-383"/>
    <x v="19"/>
    <x v="34"/>
    <s v="5.8"/>
  </r>
  <r>
    <s v="ALUNO-384"/>
    <x v="2"/>
    <x v="25"/>
    <s v="9.2"/>
  </r>
  <r>
    <s v="ALUNO-385"/>
    <x v="52"/>
    <x v="5"/>
    <s v="3.9"/>
  </r>
  <r>
    <s v="ALUNO-387"/>
    <x v="12"/>
    <x v="47"/>
    <s v="5.8"/>
  </r>
  <r>
    <s v="ALUNO-388"/>
    <x v="24"/>
    <x v="8"/>
    <s v="3.8"/>
  </r>
  <r>
    <s v="ALUNO-389"/>
    <x v="16"/>
    <x v="67"/>
    <s v="8.6"/>
  </r>
  <r>
    <s v="ALUNO-393"/>
    <x v="0"/>
    <x v="30"/>
    <s v="6.7"/>
  </r>
  <r>
    <s v="ALUNO-394"/>
    <x v="6"/>
    <x v="68"/>
    <s v="5.3"/>
  </r>
  <r>
    <s v="ALUNO-396"/>
    <x v="39"/>
    <x v="69"/>
    <s v="8.1"/>
  </r>
  <r>
    <s v="ALUNO-397"/>
    <x v="53"/>
    <x v="48"/>
    <s v="2.8"/>
  </r>
  <r>
    <s v="ALUNO-400"/>
    <x v="48"/>
    <x v="70"/>
    <s v="3.3"/>
  </r>
  <r>
    <s v="ALUNO-403"/>
    <x v="23"/>
    <x v="27"/>
    <s v="7.2"/>
  </r>
  <r>
    <s v="ALUNO-404"/>
    <x v="13"/>
    <x v="30"/>
    <s v="9.2"/>
  </r>
  <r>
    <s v="ALUNO-405"/>
    <x v="31"/>
    <x v="14"/>
    <s v="8.3"/>
  </r>
  <r>
    <s v="ALUNO-406"/>
    <x v="19"/>
    <x v="27"/>
    <s v="8.3"/>
  </r>
  <r>
    <s v="ALUNO-407"/>
    <x v="13"/>
    <x v="47"/>
    <s v="8.9"/>
  </r>
  <r>
    <s v="ALUNO-408"/>
    <x v="36"/>
    <x v="69"/>
    <s v="9.2"/>
  </r>
  <r>
    <s v="ALUNO-416"/>
    <x v="0"/>
    <x v="17"/>
    <s v="8.8"/>
  </r>
  <r>
    <s v="ALUNO-421"/>
    <x v="54"/>
    <x v="33"/>
    <s v="5.8"/>
  </r>
  <r>
    <s v="ALUNO-422"/>
    <x v="26"/>
    <x v="69"/>
    <s v="10.0"/>
  </r>
  <r>
    <s v="ALUNO-423"/>
    <x v="30"/>
    <x v="44"/>
    <s v="1.7"/>
  </r>
  <r>
    <s v="ALUNO-424"/>
    <x v="24"/>
    <x v="39"/>
    <s v="5.0"/>
  </r>
  <r>
    <s v="ALUNO-425"/>
    <x v="54"/>
    <x v="9"/>
    <s v="6.4"/>
  </r>
  <r>
    <s v="ALUNO-432"/>
    <x v="20"/>
    <x v="5"/>
    <s v="6.7"/>
  </r>
  <r>
    <s v="ALUNO-435"/>
    <x v="27"/>
    <x v="28"/>
    <s v="4.7"/>
  </r>
  <r>
    <s v="ALUNO-436"/>
    <x v="47"/>
    <x v="34"/>
    <s v="8.8"/>
  </r>
  <r>
    <s v="ALUNO-437"/>
    <x v="33"/>
    <x v="16"/>
    <s v="5.0"/>
  </r>
  <r>
    <s v="ALUNO-438"/>
    <x v="35"/>
    <x v="37"/>
    <s v="5.3"/>
  </r>
  <r>
    <s v="ALUNO-440"/>
    <x v="2"/>
    <x v="56"/>
    <s v="8.1"/>
  </r>
  <r>
    <s v="ALUNO-441"/>
    <x v="39"/>
    <x v="29"/>
    <s v="7.9"/>
  </r>
  <r>
    <s v="ALUNO-442"/>
    <x v="34"/>
    <x v="71"/>
    <s v="4.2"/>
  </r>
  <r>
    <s v="ALUNO-444"/>
    <x v="33"/>
    <x v="13"/>
    <s v="4.2"/>
  </r>
  <r>
    <s v="ALUNO-447"/>
    <x v="47"/>
    <x v="27"/>
    <s v="9.6"/>
  </r>
  <r>
    <s v="ALUNO-448"/>
    <x v="23"/>
    <x v="34"/>
    <s v="7.8"/>
  </r>
  <r>
    <s v="ALUNO-449"/>
    <x v="47"/>
    <x v="49"/>
    <s v="7.5"/>
  </r>
  <r>
    <s v="ALUNO-450"/>
    <x v="17"/>
    <x v="34"/>
    <s v="7.5"/>
  </r>
  <r>
    <s v="ALUNO-451"/>
    <x v="7"/>
    <x v="72"/>
    <s v="5.0"/>
  </r>
  <r>
    <s v="ALUNO-452"/>
    <x v="32"/>
    <x v="35"/>
    <s v="8.8"/>
  </r>
  <r>
    <s v="ALUNO-455"/>
    <x v="17"/>
    <x v="49"/>
    <s v="7.1"/>
  </r>
  <r>
    <s v="ALUNO-463"/>
    <x v="3"/>
    <x v="61"/>
    <s v="8.3"/>
  </r>
  <r>
    <s v="ALUNO-465"/>
    <x v="14"/>
    <x v="19"/>
    <s v="10.0"/>
  </r>
  <r>
    <s v="ALUNO-468"/>
    <x v="54"/>
    <x v="25"/>
    <s v="6.3"/>
  </r>
  <r>
    <s v="ALUNO-469"/>
    <x v="8"/>
    <x v="27"/>
    <s v="6.7"/>
  </r>
  <r>
    <s v="ALUNO-474"/>
    <x v="17"/>
    <x v="7"/>
    <s v="7.5"/>
  </r>
  <r>
    <s v="ALUNO-477"/>
    <x v="34"/>
    <x v="40"/>
    <s v="5.8"/>
  </r>
  <r>
    <s v="ALUNO-482"/>
    <x v="4"/>
    <x v="41"/>
    <s v="10.0"/>
  </r>
  <r>
    <s v="ALUNO-483"/>
    <x v="39"/>
    <x v="64"/>
    <s v="8.3"/>
  </r>
  <r>
    <s v="ALUNO-485"/>
    <x v="15"/>
    <x v="73"/>
    <s v="6.1"/>
  </r>
  <r>
    <s v="ALUNO-486"/>
    <x v="43"/>
    <x v="14"/>
    <s v="6.3"/>
  </r>
  <r>
    <s v="ALUNO-487"/>
    <x v="2"/>
    <x v="3"/>
    <s v="6.7"/>
  </r>
  <r>
    <s v="ALUNO-488"/>
    <x v="43"/>
    <x v="28"/>
    <s v="5.3"/>
  </r>
  <r>
    <s v="ALUNO-490"/>
    <x v="1"/>
    <x v="12"/>
    <s v="7.8"/>
  </r>
  <r>
    <s v="ALUNO-494"/>
    <x v="3"/>
    <x v="69"/>
    <s v="9.2"/>
  </r>
  <r>
    <s v="ALUNO-496"/>
    <x v="23"/>
    <x v="43"/>
    <s v="6.7"/>
  </r>
  <r>
    <s v="ALUNO-497"/>
    <x v="39"/>
    <x v="47"/>
    <s v="8.3"/>
  </r>
  <r>
    <s v="ALUNO-498"/>
    <x v="7"/>
    <x v="8"/>
    <s v="3.9"/>
  </r>
  <r>
    <s v="ALUNO-499"/>
    <x v="38"/>
    <x v="3"/>
    <s v="7.1"/>
  </r>
  <r>
    <s v="ALUNO-500"/>
    <x v="23"/>
    <x v="27"/>
    <s v="8.9"/>
  </r>
  <r>
    <s v="ALUNO-502"/>
    <x v="19"/>
    <x v="65"/>
    <s v="4.7"/>
  </r>
  <r>
    <s v="ALUNO-503"/>
    <x v="26"/>
    <x v="17"/>
    <s v="10.0"/>
  </r>
  <r>
    <s v="ALUNO-506"/>
    <x v="21"/>
    <x v="18"/>
    <s v="0.0"/>
  </r>
  <r>
    <s v="ALUNO-507"/>
    <x v="42"/>
    <x v="37"/>
    <s v="3.9"/>
  </r>
  <r>
    <s v="ALUNO-511"/>
    <x v="0"/>
    <x v="47"/>
    <s v="8.3"/>
  </r>
  <r>
    <s v="ALUNO-512"/>
    <x v="26"/>
    <x v="61"/>
    <s v="8.6"/>
  </r>
  <r>
    <s v="ALUNO-513"/>
    <x v="0"/>
    <x v="20"/>
    <s v="7.5"/>
  </r>
  <r>
    <s v="ALUNO-518"/>
    <x v="26"/>
    <x v="38"/>
    <s v="6.7"/>
  </r>
  <r>
    <s v="ALUNO-520"/>
    <x v="11"/>
    <x v="69"/>
    <s v="9.7"/>
  </r>
  <r>
    <s v="ALUNO-521"/>
    <x v="0"/>
    <x v="6"/>
    <s v="4.6"/>
  </r>
  <r>
    <s v="ALUNO-522"/>
    <x v="28"/>
    <x v="8"/>
    <s v="4.2"/>
  </r>
  <r>
    <s v="ALUNO-523"/>
    <x v="32"/>
    <x v="27"/>
    <s v="5.6"/>
  </r>
  <r>
    <s v="ALUNO-524"/>
    <x v="13"/>
    <x v="74"/>
    <s v="9.2"/>
  </r>
  <r>
    <s v="ALUNO-526"/>
    <x v="39"/>
    <x v="29"/>
    <s v="8.8"/>
  </r>
  <r>
    <s v="ALUNO-527"/>
    <x v="39"/>
    <x v="3"/>
    <s v="7.2"/>
  </r>
  <r>
    <s v="ALUNO-529"/>
    <x v="14"/>
    <x v="42"/>
    <s v="9.6"/>
  </r>
  <r>
    <s v="ALUNO-531"/>
    <x v="17"/>
    <x v="75"/>
    <s v="8.3"/>
  </r>
  <r>
    <s v="ALUNO-533"/>
    <x v="24"/>
    <x v="49"/>
    <s v="5.3"/>
  </r>
  <r>
    <s v="ALUNO-536"/>
    <x v="46"/>
    <x v="22"/>
    <s v="1.7"/>
  </r>
  <r>
    <s v="ALUNO-537"/>
    <x v="41"/>
    <x v="45"/>
    <s v="4.2"/>
  </r>
  <r>
    <s v="ALUNO-538"/>
    <x v="41"/>
    <x v="24"/>
    <s v="5.0"/>
  </r>
  <r>
    <s v="ALUNO-540"/>
    <x v="6"/>
    <x v="39"/>
    <s v="5.4"/>
  </r>
  <r>
    <s v="ALUNO-541"/>
    <x v="31"/>
    <x v="15"/>
    <s v="6.9"/>
  </r>
  <r>
    <s v="ALUNO-542"/>
    <x v="39"/>
    <x v="61"/>
    <s v="8.3"/>
  </r>
  <r>
    <s v="ALUNO-544"/>
    <x v="0"/>
    <x v="56"/>
    <s v="7.9"/>
  </r>
  <r>
    <s v="ALUNO-546"/>
    <x v="7"/>
    <x v="16"/>
    <s v="7.2"/>
  </r>
  <r>
    <s v="ALUNO-547"/>
    <x v="8"/>
    <x v="3"/>
    <s v="6.4"/>
  </r>
  <r>
    <s v="ALUNO-548"/>
    <x v="11"/>
    <x v="6"/>
    <s v="10.0"/>
  </r>
  <r>
    <s v="ALUNO-550"/>
    <x v="23"/>
    <x v="17"/>
    <s v="8.3"/>
  </r>
  <r>
    <s v="ALUNO-555"/>
    <x v="13"/>
    <x v="47"/>
    <s v="10.0"/>
  </r>
  <r>
    <s v="ALUNO-557"/>
    <x v="38"/>
    <x v="23"/>
    <s v="8.3"/>
  </r>
  <r>
    <s v="ALUNO-560"/>
    <x v="33"/>
    <x v="59"/>
    <s v="4.6"/>
  </r>
  <r>
    <s v="ALUNO-561"/>
    <x v="51"/>
    <x v="16"/>
    <s v="1.1"/>
  </r>
  <r>
    <s v="ALUNO-562"/>
    <x v="11"/>
    <x v="76"/>
    <s v="7.9"/>
  </r>
  <r>
    <s v="ALUNO-563"/>
    <x v="11"/>
    <x v="3"/>
    <s v="10.0"/>
  </r>
  <r>
    <s v="ALUNO-564"/>
    <x v="35"/>
    <x v="37"/>
    <s v="3.9"/>
  </r>
  <r>
    <s v="ALUNO-565"/>
    <x v="11"/>
    <x v="33"/>
    <s v="8.8"/>
  </r>
  <r>
    <s v="ALUNO-566"/>
    <x v="14"/>
    <x v="38"/>
    <s v="7.8"/>
  </r>
  <r>
    <s v="ALUNO-567"/>
    <x v="19"/>
    <x v="73"/>
    <s v="5.8"/>
  </r>
  <r>
    <s v="ALUNO-569"/>
    <x v="55"/>
    <x v="61"/>
    <s v="10.0"/>
  </r>
  <r>
    <s v="ALUNO-570"/>
    <x v="29"/>
    <x v="52"/>
    <s v="3.3"/>
  </r>
  <r>
    <s v="ALUNO-571"/>
    <x v="17"/>
    <x v="19"/>
    <s v="7.2"/>
  </r>
  <r>
    <s v="ALUNO-572"/>
    <x v="36"/>
    <x v="56"/>
    <s v="10.0"/>
  </r>
  <r>
    <s v="ALUNO-574"/>
    <x v="0"/>
    <x v="75"/>
    <s v="8.6"/>
  </r>
  <r>
    <s v="ALUNO-578"/>
    <x v="38"/>
    <x v="68"/>
    <s v="6.7"/>
  </r>
  <r>
    <s v="ALUNO-579"/>
    <x v="0"/>
    <x v="2"/>
    <s v="6.3"/>
  </r>
  <r>
    <s v="ALUNO-583"/>
    <x v="33"/>
    <x v="33"/>
    <s v="5.6"/>
  </r>
  <r>
    <s v="ALUNO-584"/>
    <x v="1"/>
    <x v="77"/>
    <s v="8.8"/>
  </r>
  <r>
    <s v="ALUNO-585"/>
    <x v="56"/>
    <x v="62"/>
    <s v="1.3"/>
  </r>
  <r>
    <s v="ALUNO-586"/>
    <x v="26"/>
    <x v="3"/>
    <s v="9.6"/>
  </r>
  <r>
    <s v="ALUNO-588"/>
    <x v="22"/>
    <x v="29"/>
    <s v="9.6"/>
  </r>
  <r>
    <s v="ALUNO-589"/>
    <x v="2"/>
    <x v="27"/>
    <s v="8.3"/>
  </r>
  <r>
    <s v="ALUNO-594"/>
    <x v="38"/>
    <x v="35"/>
    <s v="9.2"/>
  </r>
  <r>
    <s v="ALUNO-595"/>
    <x v="44"/>
    <x v="17"/>
    <s v="10.0"/>
  </r>
  <r>
    <s v="ALUNO-596"/>
    <x v="15"/>
    <x v="28"/>
    <s v="6.7"/>
  </r>
  <r>
    <s v="ALUNO-602"/>
    <x v="20"/>
    <x v="78"/>
    <s v="4.6"/>
  </r>
  <r>
    <s v="ALUNO-603"/>
    <x v="35"/>
    <x v="51"/>
    <s v="9.2"/>
  </r>
  <r>
    <s v="ALUNO-608"/>
    <x v="0"/>
    <x v="26"/>
    <s v="7.2"/>
  </r>
  <r>
    <s v="ALUNO-610"/>
    <x v="19"/>
    <x v="33"/>
    <s v="6.4"/>
  </r>
  <r>
    <s v="ALUNO-613"/>
    <x v="17"/>
    <x v="9"/>
    <s v="9.2"/>
  </r>
  <r>
    <s v="ALUNO-615"/>
    <x v="11"/>
    <x v="30"/>
    <s v="8.8"/>
  </r>
  <r>
    <s v="ALUNO-617"/>
    <x v="55"/>
    <x v="23"/>
    <s v="10.0"/>
  </r>
  <r>
    <s v="ALUNO-619"/>
    <x v="25"/>
    <x v="7"/>
    <s v="5.0"/>
  </r>
  <r>
    <s v="ALUNO-620"/>
    <x v="49"/>
    <x v="21"/>
    <s v="1.3"/>
  </r>
  <r>
    <s v="ALUNO-622"/>
    <x v="34"/>
    <x v="71"/>
    <s v="3.6"/>
  </r>
  <r>
    <s v="ALUNO-624"/>
    <x v="7"/>
    <x v="13"/>
    <s v="5.0"/>
  </r>
  <r>
    <s v="ALUNO-627"/>
    <x v="2"/>
    <x v="17"/>
    <s v="8.3"/>
  </r>
  <r>
    <s v="ALUNO-628"/>
    <x v="2"/>
    <x v="23"/>
    <s v="8.3"/>
  </r>
  <r>
    <s v="ALUNO-632"/>
    <x v="28"/>
    <x v="45"/>
    <s v="5.0"/>
  </r>
  <r>
    <s v="ALUNO-634"/>
    <x v="57"/>
    <x v="79"/>
    <s v="2.1"/>
  </r>
  <r>
    <s v="ALUNO-635"/>
    <x v="58"/>
    <x v="35"/>
    <s v="3.3"/>
  </r>
  <r>
    <s v="ALUNO-638"/>
    <x v="8"/>
    <x v="20"/>
    <s v="6.3"/>
  </r>
  <r>
    <s v="ALUNO-642"/>
    <x v="32"/>
    <x v="27"/>
    <s v="7.5"/>
  </r>
  <r>
    <s v="ALUNO-644"/>
    <x v="59"/>
    <x v="80"/>
    <s v="10.0"/>
  </r>
  <r>
    <s v="ALUNO-645"/>
    <x v="54"/>
    <x v="6"/>
    <s v="6.7"/>
  </r>
  <r>
    <s v="ALUNO-646"/>
    <x v="2"/>
    <x v="47"/>
    <s v="7.9"/>
  </r>
  <r>
    <s v="ALUNO-647"/>
    <x v="60"/>
    <x v="21"/>
    <s v="1.7"/>
  </r>
  <r>
    <s v="ALUNO-653"/>
    <x v="19"/>
    <x v="49"/>
    <s v="5.8"/>
  </r>
  <r>
    <s v="ALUNO-657"/>
    <x v="26"/>
    <x v="26"/>
    <s v="6.3"/>
  </r>
  <r>
    <s v="ALUNO-658"/>
    <x v="42"/>
    <x v="37"/>
    <s v="4.2"/>
  </r>
  <r>
    <s v="ALUNO-659"/>
    <x v="61"/>
    <x v="32"/>
    <s v="3.6"/>
  </r>
  <r>
    <s v="ALUNO-660"/>
    <x v="61"/>
    <x v="6"/>
    <s v="4.7"/>
  </r>
  <r>
    <s v="ALUNO-663"/>
    <x v="43"/>
    <x v="51"/>
    <s v="2.9"/>
  </r>
  <r>
    <s v="ALUNO-664"/>
    <x v="36"/>
    <x v="81"/>
    <s v="8.6"/>
  </r>
  <r>
    <s v="ALUNO-668"/>
    <x v="25"/>
    <x v="39"/>
    <s v="5.8"/>
  </r>
  <r>
    <s v="ALUNO-670"/>
    <x v="23"/>
    <x v="38"/>
    <s v="7.5"/>
  </r>
  <r>
    <s v="ALUNO-671"/>
    <x v="26"/>
    <x v="30"/>
    <s v="9.6"/>
  </r>
  <r>
    <s v="ALUNO-672"/>
    <x v="52"/>
    <x v="78"/>
    <s v="3.3"/>
  </r>
  <r>
    <s v="ALUNO-675"/>
    <x v="46"/>
    <x v="21"/>
    <s v="2.8"/>
  </r>
  <r>
    <s v="ALUNO-681"/>
    <x v="8"/>
    <x v="47"/>
    <s v="6.3"/>
  </r>
  <r>
    <s v="ALUNO-682"/>
    <x v="26"/>
    <x v="46"/>
    <s v="9.6"/>
  </r>
  <r>
    <s v="ALUNO-685"/>
    <x v="24"/>
    <x v="11"/>
    <s v="5.0"/>
  </r>
  <r>
    <s v="ALUNO-686"/>
    <x v="19"/>
    <x v="12"/>
    <s v="5.8"/>
  </r>
  <r>
    <s v="ALUNO-687"/>
    <x v="37"/>
    <x v="52"/>
    <s v="5.0"/>
  </r>
  <r>
    <s v="ALUNO-688"/>
    <x v="47"/>
    <x v="82"/>
    <s v="9.7"/>
  </r>
  <r>
    <s v="ALUNO-689"/>
    <x v="23"/>
    <x v="38"/>
    <s v="9.2"/>
  </r>
  <r>
    <s v="ALUNO-690"/>
    <x v="24"/>
    <x v="49"/>
    <s v="8.3"/>
  </r>
  <r>
    <s v="ALUNO-693"/>
    <x v="25"/>
    <x v="23"/>
    <s v="5.0"/>
  </r>
  <r>
    <s v="ALUNO-694"/>
    <x v="36"/>
    <x v="46"/>
    <s v="10.0"/>
  </r>
  <r>
    <s v="ALUNO-695"/>
    <x v="3"/>
    <x v="3"/>
    <s v="10.0"/>
  </r>
  <r>
    <s v="ALUNO-698"/>
    <x v="0"/>
    <x v="69"/>
    <s v="8.1"/>
  </r>
  <r>
    <s v="ALUNO-700"/>
    <x v="12"/>
    <x v="49"/>
    <s v="4.6"/>
  </r>
  <r>
    <s v="ALUNO-703"/>
    <x v="32"/>
    <x v="34"/>
    <s v="6.7"/>
  </r>
  <r>
    <s v="ALUNO-706"/>
    <x v="17"/>
    <x v="17"/>
    <s v="6.3"/>
  </r>
  <r>
    <s v="ALUNO-707"/>
    <x v="8"/>
    <x v="2"/>
    <s v="7.1"/>
  </r>
  <r>
    <s v="ALUNO-708"/>
    <x v="0"/>
    <x v="13"/>
    <s v="9.2"/>
  </r>
  <r>
    <s v="ALUNO-709"/>
    <x v="2"/>
    <x v="33"/>
    <s v="8.3"/>
  </r>
  <r>
    <s v="ALUNO-710"/>
    <x v="36"/>
    <x v="82"/>
    <s v="9.2"/>
  </r>
  <r>
    <s v="ALUNO-713"/>
    <x v="37"/>
    <x v="5"/>
    <s v="6.3"/>
  </r>
  <r>
    <s v="ALUNO-716"/>
    <x v="19"/>
    <x v="39"/>
    <s v="6.3"/>
  </r>
  <r>
    <s v="ALUNO-717"/>
    <x v="43"/>
    <x v="51"/>
    <s v="4.7"/>
  </r>
  <r>
    <s v="ALUNO-721"/>
    <x v="29"/>
    <x v="48"/>
    <s v="3.8"/>
  </r>
  <r>
    <s v="ALUNO-722"/>
    <x v="3"/>
    <x v="17"/>
    <s v="10.0"/>
  </r>
  <r>
    <s v="ALUNO-725"/>
    <x v="62"/>
    <x v="21"/>
    <s v="0.4"/>
  </r>
  <r>
    <s v="ALUNO-726"/>
    <x v="24"/>
    <x v="45"/>
    <s v="4.2"/>
  </r>
  <r>
    <s v="ALUNO-729"/>
    <x v="7"/>
    <x v="33"/>
    <s v="3.9"/>
  </r>
  <r>
    <s v="ALUNO-730"/>
    <x v="7"/>
    <x v="33"/>
    <s v="4.4"/>
  </r>
  <r>
    <s v="ALUNO-732"/>
    <x v="31"/>
    <x v="42"/>
    <s v="6.4"/>
  </r>
  <r>
    <s v="ALUNO-733"/>
    <x v="19"/>
    <x v="83"/>
    <s v="6.4"/>
  </r>
  <r>
    <s v="ALUNO-736"/>
    <x v="37"/>
    <x v="25"/>
    <s v="5.0"/>
  </r>
  <r>
    <s v="ALUNO-737"/>
    <x v="2"/>
    <x v="17"/>
    <s v="7.1"/>
  </r>
  <r>
    <s v="ALUNO-738"/>
    <x v="26"/>
    <x v="64"/>
    <s v="7.8"/>
  </r>
  <r>
    <s v="ALUNO-739"/>
    <x v="14"/>
    <x v="19"/>
    <s v="8.1"/>
  </r>
  <r>
    <s v="ALUNO-740"/>
    <x v="15"/>
    <x v="53"/>
    <s v="5.8"/>
  </r>
  <r>
    <s v="ALUNO-741"/>
    <x v="1"/>
    <x v="36"/>
    <s v="4.4"/>
  </r>
  <r>
    <s v="ALUNO-742"/>
    <x v="2"/>
    <x v="15"/>
    <s v="6.1"/>
  </r>
  <r>
    <s v="ALUNO-743"/>
    <x v="14"/>
    <x v="27"/>
    <s v="8.8"/>
  </r>
  <r>
    <s v="ALUNO-746"/>
    <x v="9"/>
    <x v="81"/>
    <s v="8.8"/>
  </r>
  <r>
    <s v="ALUNO-747"/>
    <x v="36"/>
    <x v="30"/>
    <s v="8.9"/>
  </r>
  <r>
    <s v="ALUNO-748"/>
    <x v="26"/>
    <x v="27"/>
    <s v="10.0"/>
  </r>
  <r>
    <s v="ALUNO-749"/>
    <x v="33"/>
    <x v="19"/>
    <s v="5.0"/>
  </r>
  <r>
    <s v="ALUNO-753"/>
    <x v="41"/>
    <x v="4"/>
    <s v="2.5"/>
  </r>
  <r>
    <s v="ALUNO-755"/>
    <x v="19"/>
    <x v="15"/>
    <s v="4.7"/>
  </r>
  <r>
    <s v="ALUNO-757"/>
    <x v="52"/>
    <x v="58"/>
    <s v="5.3"/>
  </r>
  <r>
    <s v="ALUNO-758"/>
    <x v="1"/>
    <x v="12"/>
    <s v="5.4"/>
  </r>
  <r>
    <s v="ALUNO-760"/>
    <x v="2"/>
    <x v="15"/>
    <s v="5.8"/>
  </r>
  <r>
    <s v="ALUNO-763"/>
    <x v="33"/>
    <x v="59"/>
    <s v="7.1"/>
  </r>
  <r>
    <s v="ALUNO-766"/>
    <x v="2"/>
    <x v="12"/>
    <s v="7.5"/>
  </r>
  <r>
    <s v="ALUNO-768"/>
    <x v="14"/>
    <x v="74"/>
    <s v="9.2"/>
  </r>
  <r>
    <s v="ALUNO-769"/>
    <x v="11"/>
    <x v="26"/>
    <s v="7.2"/>
  </r>
  <r>
    <s v="ALUNO-773"/>
    <x v="22"/>
    <x v="84"/>
    <s v="10.0"/>
  </r>
  <r>
    <s v="ALUNO-775"/>
    <x v="59"/>
    <x v="84"/>
    <s v="10.0"/>
  </r>
  <r>
    <s v="ALUNO-776"/>
    <x v="52"/>
    <x v="65"/>
    <s v="4.2"/>
  </r>
  <r>
    <s v="ALUNO-777"/>
    <x v="43"/>
    <x v="40"/>
    <s v="3.8"/>
  </r>
  <r>
    <s v="ALUNO-781"/>
    <x v="43"/>
    <x v="51"/>
    <s v="3.1"/>
  </r>
  <r>
    <s v="ALUNO-783"/>
    <x v="6"/>
    <x v="25"/>
    <s v="4.6"/>
  </r>
  <r>
    <s v="ALUNO-784"/>
    <x v="13"/>
    <x v="38"/>
    <s v="9.2"/>
  </r>
  <r>
    <s v="ALUNO-786"/>
    <x v="61"/>
    <x v="51"/>
    <s v="6.1"/>
  </r>
  <r>
    <s v="ALUNO-790"/>
    <x v="36"/>
    <x v="43"/>
    <s v="8.3"/>
  </r>
  <r>
    <s v="ALUNO-792"/>
    <x v="43"/>
    <x v="18"/>
    <s v="5.8"/>
  </r>
  <r>
    <s v="ALUNO-793"/>
    <x v="33"/>
    <x v="65"/>
    <s v="7.9"/>
  </r>
  <r>
    <s v="ALUNO-794"/>
    <x v="17"/>
    <x v="10"/>
    <s v="7.5"/>
  </r>
  <r>
    <s v="ALUNO-796"/>
    <x v="28"/>
    <x v="78"/>
    <s v="6.7"/>
  </r>
  <r>
    <s v="ALUNO-797"/>
    <x v="63"/>
    <x v="21"/>
    <s v="0.4"/>
  </r>
  <r>
    <s v="ALUNO-798"/>
    <x v="0"/>
    <x v="12"/>
    <s v="7.5"/>
  </r>
  <r>
    <s v="ALUNO-802"/>
    <x v="4"/>
    <x v="38"/>
    <s v="10.0"/>
  </r>
  <r>
    <s v="ALUNO-803"/>
    <x v="32"/>
    <x v="47"/>
    <s v="6.7"/>
  </r>
  <r>
    <s v="ALUNO-805"/>
    <x v="1"/>
    <x v="13"/>
    <s v="5.8"/>
  </r>
  <r>
    <s v="ALUNO-807"/>
    <x v="59"/>
    <x v="41"/>
    <s v="10.0"/>
  </r>
  <r>
    <s v="ALUNO-809"/>
    <x v="41"/>
    <x v="21"/>
    <s v="2.5"/>
  </r>
  <r>
    <s v="ALUNO-811"/>
    <x v="17"/>
    <x v="34"/>
    <s v="8.3"/>
  </r>
  <r>
    <s v="ALUNO-812"/>
    <x v="14"/>
    <x v="3"/>
    <s v="10.0"/>
  </r>
  <r>
    <s v="ALUNO-813"/>
    <x v="0"/>
    <x v="65"/>
    <s v="7.5"/>
  </r>
  <r>
    <s v="ALUNO-814"/>
    <x v="12"/>
    <x v="83"/>
    <s v="5.0"/>
  </r>
  <r>
    <s v="ALUNO-817"/>
    <x v="38"/>
    <x v="19"/>
    <s v="7.5"/>
  </r>
  <r>
    <s v="ALUNO-818"/>
    <x v="1"/>
    <x v="83"/>
    <s v="6.7"/>
  </r>
  <r>
    <s v="ALUNO-820"/>
    <x v="14"/>
    <x v="10"/>
    <s v="6.1"/>
  </r>
  <r>
    <s v="ALUNO-822"/>
    <x v="44"/>
    <x v="47"/>
    <s v="10.0"/>
  </r>
  <r>
    <s v="ALUNO-823"/>
    <x v="17"/>
    <x v="65"/>
    <s v="7.1"/>
  </r>
  <r>
    <s v="ALUNO-824"/>
    <x v="31"/>
    <x v="49"/>
    <s v="10.0"/>
  </r>
  <r>
    <s v="ALUNO-825"/>
    <x v="53"/>
    <x v="70"/>
    <s v="2.8"/>
  </r>
  <r>
    <s v="ALUNO-826"/>
    <x v="27"/>
    <x v="72"/>
    <s v="2.5"/>
  </r>
  <r>
    <s v="ALUNO-827"/>
    <x v="25"/>
    <x v="14"/>
    <s v="5.0"/>
  </r>
  <r>
    <s v="ALUNO-828"/>
    <x v="38"/>
    <x v="46"/>
    <s v="7.5"/>
  </r>
  <r>
    <s v="ALUNO-829"/>
    <x v="15"/>
    <x v="25"/>
    <s v="3.9"/>
  </r>
  <r>
    <s v="ALUNO-830"/>
    <x v="13"/>
    <x v="38"/>
    <s v="7.8"/>
  </r>
  <r>
    <s v="ALUNO-831"/>
    <x v="2"/>
    <x v="25"/>
    <s v="10.0"/>
  </r>
  <r>
    <s v="ALUNO-833"/>
    <x v="35"/>
    <x v="83"/>
    <s v="8.3"/>
  </r>
  <r>
    <s v="ALUNO-834"/>
    <x v="43"/>
    <x v="33"/>
    <s v="3.1"/>
  </r>
  <r>
    <s v="ALUNO-835"/>
    <x v="53"/>
    <x v="85"/>
    <s v="5.4"/>
  </r>
  <r>
    <s v="ALUNO-838"/>
    <x v="10"/>
    <x v="6"/>
    <s v="7.2"/>
  </r>
  <r>
    <s v="ALUNO-840"/>
    <x v="54"/>
    <x v="47"/>
    <s v="8.3"/>
  </r>
  <r>
    <s v="ALUNO-843"/>
    <x v="54"/>
    <x v="46"/>
    <s v="7.2"/>
  </r>
  <r>
    <s v="ALUNO-845"/>
    <x v="7"/>
    <x v="39"/>
    <s v="4.4"/>
  </r>
  <r>
    <s v="ALUNO-848"/>
    <x v="19"/>
    <x v="49"/>
    <s v="7.9"/>
  </r>
  <r>
    <s v="ALUNO-849"/>
    <x v="2"/>
    <x v="7"/>
    <s v="8.3"/>
  </r>
  <r>
    <s v="ALUNO-850"/>
    <x v="16"/>
    <x v="47"/>
    <s v="7.5"/>
  </r>
  <r>
    <s v="ALUNO-851"/>
    <x v="47"/>
    <x v="35"/>
    <s v="9.6"/>
  </r>
  <r>
    <s v="ALUNO-855"/>
    <x v="12"/>
    <x v="37"/>
    <s v="7.1"/>
  </r>
  <r>
    <s v="ALUNO-858"/>
    <x v="55"/>
    <x v="36"/>
    <s v="10.0"/>
  </r>
  <r>
    <s v="ALUNO-860"/>
    <x v="32"/>
    <x v="69"/>
    <s v="5.0"/>
  </r>
  <r>
    <s v="ALUNO-861"/>
    <x v="47"/>
    <x v="50"/>
    <s v="8.3"/>
  </r>
  <r>
    <s v="ALUNO-862"/>
    <x v="26"/>
    <x v="12"/>
    <s v="9.6"/>
  </r>
  <r>
    <s v="ALUNO-865"/>
    <x v="11"/>
    <x v="46"/>
    <s v="10.0"/>
  </r>
  <r>
    <s v="ALUNO-866"/>
    <x v="44"/>
    <x v="74"/>
    <s v="10.0"/>
  </r>
  <r>
    <s v="ALUNO-867"/>
    <x v="50"/>
    <x v="66"/>
    <s v="2.1"/>
  </r>
  <r>
    <s v="ALUNO-868"/>
    <x v="14"/>
    <x v="61"/>
    <s v="8.3"/>
  </r>
  <r>
    <s v="ALUNO-871"/>
    <x v="10"/>
    <x v="58"/>
    <s v="6.7"/>
  </r>
  <r>
    <s v="ALUNO-872"/>
    <x v="58"/>
    <x v="58"/>
    <s v="2.2"/>
  </r>
  <r>
    <s v="ALUNO-873"/>
    <x v="28"/>
    <x v="44"/>
    <s v="5.8"/>
  </r>
  <r>
    <s v="ALUNO-874"/>
    <x v="12"/>
    <x v="77"/>
    <s v="6.7"/>
  </r>
  <r>
    <s v="ALUNO-875"/>
    <x v="14"/>
    <x v="3"/>
    <s v="10.0"/>
  </r>
  <r>
    <s v="ALUNO-877"/>
    <x v="15"/>
    <x v="54"/>
    <s v="7.5"/>
  </r>
  <r>
    <s v="ALUNO-878"/>
    <x v="32"/>
    <x v="56"/>
    <s v="6.7"/>
  </r>
  <r>
    <s v="ALUNO-884"/>
    <x v="58"/>
    <x v="57"/>
    <s v="3.9"/>
  </r>
  <r>
    <s v="ALUNO-885"/>
    <x v="31"/>
    <x v="65"/>
    <s v="8.3"/>
  </r>
  <r>
    <s v="ALUNO-886"/>
    <x v="13"/>
    <x v="3"/>
    <s v="10.0"/>
  </r>
  <r>
    <s v="ALUNO-889"/>
    <x v="23"/>
    <x v="82"/>
    <s v="8.3"/>
  </r>
  <r>
    <s v="ALUNO-890"/>
    <x v="6"/>
    <x v="78"/>
    <s v="5.3"/>
  </r>
  <r>
    <s v="ALUNO-892"/>
    <x v="2"/>
    <x v="17"/>
    <s v="9.6"/>
  </r>
  <r>
    <s v="ALUNO-897"/>
    <x v="37"/>
    <x v="40"/>
    <s v="3.3"/>
  </r>
  <r>
    <s v="ALUNO-899"/>
    <x v="14"/>
    <x v="38"/>
    <s v="7.1"/>
  </r>
  <r>
    <s v="ALUNO-900"/>
    <x v="35"/>
    <x v="2"/>
    <s v="5.6"/>
  </r>
  <r>
    <s v="ALUNO-902"/>
    <x v="0"/>
    <x v="2"/>
    <s v="10.0"/>
  </r>
  <r>
    <s v="ALUNO-903"/>
    <x v="9"/>
    <x v="82"/>
    <s v="10.0"/>
  </r>
  <r>
    <s v="ALUNO-904"/>
    <x v="32"/>
    <x v="23"/>
    <s v="5.6"/>
  </r>
  <r>
    <s v="ALUNO-905"/>
    <x v="6"/>
    <x v="63"/>
    <s v="5.8"/>
  </r>
  <r>
    <s v="ALUNO-906"/>
    <x v="55"/>
    <x v="15"/>
    <s v="9.2"/>
  </r>
  <r>
    <s v="ALUNO-907"/>
    <x v="52"/>
    <x v="22"/>
    <s v="3.8"/>
  </r>
  <r>
    <s v="ALUNO-909"/>
    <x v="6"/>
    <x v="22"/>
    <s v="5.4"/>
  </r>
  <r>
    <s v="ALUNO-910"/>
    <x v="8"/>
    <x v="73"/>
    <s v="7.8"/>
  </r>
  <r>
    <s v="ALUNO-911"/>
    <x v="12"/>
    <x v="13"/>
    <s v="6.9"/>
  </r>
  <r>
    <s v="ALUNO-914"/>
    <x v="37"/>
    <x v="7"/>
    <s v="2.9"/>
  </r>
  <r>
    <s v="ALUNO-916"/>
    <x v="22"/>
    <x v="29"/>
    <s v="9.7"/>
  </r>
  <r>
    <s v="ALUNO-919"/>
    <x v="33"/>
    <x v="9"/>
    <s v="3.9"/>
  </r>
  <r>
    <s v="ALUNO-922"/>
    <x v="38"/>
    <x v="1"/>
    <s v="6.7"/>
  </r>
  <r>
    <s v="ALUNO-923"/>
    <x v="28"/>
    <x v="65"/>
    <s v="8.3"/>
  </r>
  <r>
    <s v="ALUNO-926"/>
    <x v="17"/>
    <x v="17"/>
    <s v="7.9"/>
  </r>
  <r>
    <s v="ALUNO-927"/>
    <x v="17"/>
    <x v="11"/>
    <s v="8.8"/>
  </r>
  <r>
    <s v="ALUNO-930"/>
    <x v="11"/>
    <x v="67"/>
    <s v="8.3"/>
  </r>
  <r>
    <s v="ALUNO-931"/>
    <x v="31"/>
    <x v="47"/>
    <s v="9.6"/>
  </r>
  <r>
    <s v="ALUNO-932"/>
    <x v="0"/>
    <x v="27"/>
    <s v="5.8"/>
  </r>
  <r>
    <s v="ALUNO-937"/>
    <x v="55"/>
    <x v="82"/>
    <s v="8.3"/>
  </r>
  <r>
    <s v="ALUNO-938"/>
    <x v="19"/>
    <x v="14"/>
    <s v="7.5"/>
  </r>
  <r>
    <s v="ALUNO-939"/>
    <x v="33"/>
    <x v="30"/>
    <s v="5.0"/>
  </r>
  <r>
    <s v="ALUNO-940"/>
    <x v="54"/>
    <x v="58"/>
    <s v="8.3"/>
  </r>
  <r>
    <s v="ALUNO-944"/>
    <x v="46"/>
    <x v="32"/>
    <s v="4.7"/>
  </r>
  <r>
    <s v="ALUNO-945"/>
    <x v="47"/>
    <x v="67"/>
    <s v="6.4"/>
  </r>
  <r>
    <s v="ALUNO-946"/>
    <x v="38"/>
    <x v="3"/>
    <s v="6.1"/>
  </r>
  <r>
    <s v="ALUNO-947"/>
    <x v="0"/>
    <x v="13"/>
    <s v="8.8"/>
  </r>
  <r>
    <s v="ALUNO-948"/>
    <x v="19"/>
    <x v="36"/>
    <s v="6.4"/>
  </r>
  <r>
    <s v="ALUNO-951"/>
    <x v="17"/>
    <x v="61"/>
    <s v="7.2"/>
  </r>
  <r>
    <s v="ALUNO-956"/>
    <x v="39"/>
    <x v="23"/>
    <s v="7.5"/>
  </r>
  <r>
    <s v="ALUNO-957"/>
    <x v="2"/>
    <x v="6"/>
    <s v="7.5"/>
  </r>
  <r>
    <s v="ALUNO-958"/>
    <x v="38"/>
    <x v="19"/>
    <s v="8.1"/>
  </r>
  <r>
    <s v="ALUNO-959"/>
    <x v="14"/>
    <x v="20"/>
    <s v="10.0"/>
  </r>
  <r>
    <s v="ALUNO-961"/>
    <x v="0"/>
    <x v="53"/>
    <s v="7.5"/>
  </r>
  <r>
    <s v="ALUNO-963"/>
    <x v="23"/>
    <x v="46"/>
    <s v="9.6"/>
  </r>
  <r>
    <s v="ALUNO-964"/>
    <x v="24"/>
    <x v="34"/>
    <s v="5.4"/>
  </r>
  <r>
    <s v="ALUNO-965"/>
    <x v="17"/>
    <x v="73"/>
    <s v="6.1"/>
  </r>
  <r>
    <s v="ALUNO-966"/>
    <x v="64"/>
    <x v="21"/>
    <s v="0.0"/>
  </r>
  <r>
    <s v="ALUNO-969"/>
    <x v="55"/>
    <x v="50"/>
    <s v="10.0"/>
  </r>
  <r>
    <s v="ALUNO-972"/>
    <x v="3"/>
    <x v="47"/>
    <s v="10.0"/>
  </r>
  <r>
    <s v="ALUNO-973"/>
    <x v="28"/>
    <x v="77"/>
    <s v="7.9"/>
  </r>
  <r>
    <s v="ALUNO-977"/>
    <x v="12"/>
    <x v="2"/>
    <s v="7.1"/>
  </r>
  <r>
    <s v="ALUNO-983"/>
    <x v="3"/>
    <x v="69"/>
    <s v="7.5"/>
  </r>
  <r>
    <s v="ALUNO-984"/>
    <x v="50"/>
    <x v="24"/>
    <s v="0.4"/>
  </r>
  <r>
    <s v="ALUNO-986"/>
    <x v="15"/>
    <x v="34"/>
    <s v="6.4"/>
  </r>
  <r>
    <s v="ALUNO-987"/>
    <x v="26"/>
    <x v="20"/>
    <s v="8.3"/>
  </r>
  <r>
    <s v="ALUNO-989"/>
    <x v="34"/>
    <x v="33"/>
    <s v="3.3"/>
  </r>
  <r>
    <s v="ALUNO-991"/>
    <x v="32"/>
    <x v="68"/>
    <s v="5.4"/>
  </r>
  <r>
    <s v="ALUNO-993"/>
    <x v="6"/>
    <x v="47"/>
    <s v="3.6"/>
  </r>
  <r>
    <s v="ALUNO-994"/>
    <x v="39"/>
    <x v="30"/>
    <s v="7.5"/>
  </r>
  <r>
    <s v="ALUNO-995"/>
    <x v="35"/>
    <x v="86"/>
    <s v="5.8"/>
  </r>
  <r>
    <s v="ALUNO-996"/>
    <x v="19"/>
    <x v="1"/>
    <s v="5.8"/>
  </r>
  <r>
    <s v="ALUNO-997"/>
    <x v="44"/>
    <x v="87"/>
    <s v="10.0"/>
  </r>
  <r>
    <s v="ALUNO-999"/>
    <x v="19"/>
    <x v="27"/>
    <s v="6.1"/>
  </r>
  <r>
    <s v="ALUNO-1001"/>
    <x v="22"/>
    <x v="17"/>
    <s v="10.0"/>
  </r>
  <r>
    <s v="ALUNO-1002"/>
    <x v="47"/>
    <x v="43"/>
    <s v="8.3"/>
  </r>
  <r>
    <s v="ALUNO-1004"/>
    <x v="38"/>
    <x v="27"/>
    <s v="10.0"/>
  </r>
  <r>
    <s v="ALUNO-1007"/>
    <x v="57"/>
    <x v="4"/>
    <s v="1.7"/>
  </r>
  <r>
    <s v="ALUNO-1009"/>
    <x v="2"/>
    <x v="34"/>
    <s v="10.0"/>
  </r>
  <r>
    <s v="ALUNO-1010"/>
    <x v="2"/>
    <x v="68"/>
    <s v="10.0"/>
  </r>
  <r>
    <s v="ALUNO-1013"/>
    <x v="0"/>
    <x v="20"/>
    <s v="7.9"/>
  </r>
  <r>
    <s v="ALUNO-1014"/>
    <x v="39"/>
    <x v="34"/>
    <s v="8.3"/>
  </r>
  <r>
    <s v="ALUNO-1015"/>
    <x v="13"/>
    <x v="17"/>
    <s v="8.9"/>
  </r>
  <r>
    <s v="ALUNO-1016"/>
    <x v="20"/>
    <x v="24"/>
    <s v="0.8"/>
  </r>
  <r>
    <s v="ALUNO-1017"/>
    <x v="31"/>
    <x v="33"/>
    <s v="7.2"/>
  </r>
  <r>
    <s v="ALUNO-1022"/>
    <x v="17"/>
    <x v="54"/>
    <s v="9.2"/>
  </r>
  <r>
    <s v="ALUNO-1023"/>
    <x v="23"/>
    <x v="33"/>
    <s v="10.0"/>
  </r>
  <r>
    <s v="ALUNO-1026"/>
    <x v="1"/>
    <x v="1"/>
    <s v="6.1"/>
  </r>
  <r>
    <s v="ALUNO-1027"/>
    <x v="7"/>
    <x v="15"/>
    <s v="3.9"/>
  </r>
  <r>
    <s v="ALUNO-1028"/>
    <x v="19"/>
    <x v="3"/>
    <s v="5.4"/>
  </r>
  <r>
    <s v="ALUNO-1029"/>
    <x v="44"/>
    <x v="74"/>
    <s v="7.9"/>
  </r>
  <r>
    <s v="ALUNO-1031"/>
    <x v="22"/>
    <x v="64"/>
    <s v="10.0"/>
  </r>
  <r>
    <s v="ALUNO-1032"/>
    <x v="38"/>
    <x v="13"/>
    <s v="8.3"/>
  </r>
  <r>
    <s v="ALUNO-1034"/>
    <x v="47"/>
    <x v="33"/>
    <s v="9.2"/>
  </r>
  <r>
    <s v="ALUNO-1035"/>
    <x v="47"/>
    <x v="14"/>
    <s v="7.9"/>
  </r>
  <r>
    <s v="ALUNO-1038"/>
    <x v="54"/>
    <x v="12"/>
    <s v="6.1"/>
  </r>
  <r>
    <s v="ALUNO-1043"/>
    <x v="11"/>
    <x v="15"/>
    <s v="10.0"/>
  </r>
  <r>
    <s v="ALUNO-1044"/>
    <x v="3"/>
    <x v="9"/>
    <s v="10.0"/>
  </r>
  <r>
    <s v="ALUNO-1049"/>
    <x v="38"/>
    <x v="14"/>
    <s v="8.8"/>
  </r>
  <r>
    <s v="ALUNO-1050"/>
    <x v="44"/>
    <x v="17"/>
    <s v="10.0"/>
  </r>
  <r>
    <s v="ALUNO-1051"/>
    <x v="65"/>
    <x v="32"/>
    <s v="1.7"/>
  </r>
  <r>
    <s v="ALUNO-1055"/>
    <x v="15"/>
    <x v="11"/>
    <s v="4.7"/>
  </r>
  <r>
    <s v="ALUNO-1057"/>
    <x v="38"/>
    <x v="33"/>
    <s v="5.6"/>
  </r>
  <r>
    <s v="ALUNO-1063"/>
    <x v="20"/>
    <x v="78"/>
    <s v="0.0"/>
  </r>
  <r>
    <s v="ALUNO-1064"/>
    <x v="8"/>
    <x v="34"/>
    <s v="10.0"/>
  </r>
  <r>
    <s v="ALUNO-1065"/>
    <x v="26"/>
    <x v="61"/>
    <s v="10.0"/>
  </r>
  <r>
    <s v="ALUNO-1066"/>
    <x v="33"/>
    <x v="33"/>
    <s v="4.7"/>
  </r>
  <r>
    <s v="ALUNO-1067"/>
    <x v="13"/>
    <x v="64"/>
    <s v="10.0"/>
  </r>
  <r>
    <s v="ALUNO-1068"/>
    <x v="38"/>
    <x v="15"/>
    <s v="8.6"/>
  </r>
  <r>
    <s v="ALUNO-1070"/>
    <x v="31"/>
    <x v="2"/>
    <s v="9.6"/>
  </r>
  <r>
    <s v="ALUNO-1071"/>
    <x v="17"/>
    <x v="75"/>
    <s v="7.1"/>
  </r>
  <r>
    <s v="ALUNO-1072"/>
    <x v="1"/>
    <x v="7"/>
    <s v="5.3"/>
  </r>
  <r>
    <s v="ALUNO-1073"/>
    <x v="19"/>
    <x v="2"/>
    <s v="8.3"/>
  </r>
  <r>
    <s v="ALUNO-1075"/>
    <x v="23"/>
    <x v="34"/>
    <s v="7.2"/>
  </r>
  <r>
    <s v="ALUNO-1078"/>
    <x v="58"/>
    <x v="21"/>
    <s v="1.7"/>
  </r>
  <r>
    <s v="ALUNO-1083"/>
    <x v="40"/>
    <x v="21"/>
    <s v="2.9"/>
  </r>
  <r>
    <s v="ALUNO-1084"/>
    <x v="26"/>
    <x v="1"/>
    <s v="9.6"/>
  </r>
  <r>
    <s v="ALUNO-1085"/>
    <x v="12"/>
    <x v="65"/>
    <s v="7.5"/>
  </r>
  <r>
    <s v="ALUNO-1086"/>
    <x v="47"/>
    <x v="36"/>
    <s v="10.0"/>
  </r>
  <r>
    <s v="ALUNO-1087"/>
    <x v="0"/>
    <x v="73"/>
    <s v="8.8"/>
  </r>
  <r>
    <s v="ALUNO-1089"/>
    <x v="7"/>
    <x v="25"/>
    <s v="2.9"/>
  </r>
  <r>
    <s v="ALUNO-1090"/>
    <x v="17"/>
    <x v="88"/>
    <s v="8.8"/>
  </r>
  <r>
    <s v="ALUNO-1093"/>
    <x v="17"/>
    <x v="2"/>
    <s v="7.2"/>
  </r>
  <r>
    <s v="ALUNO-1095"/>
    <x v="66"/>
    <x v="84"/>
    <s v="9.2"/>
  </r>
  <r>
    <s v="ALUNO-1096"/>
    <x v="44"/>
    <x v="43"/>
    <s v="8.9"/>
  </r>
  <r>
    <s v="ALUNO-1098"/>
    <x v="3"/>
    <x v="6"/>
    <s v="10.0"/>
  </r>
  <r>
    <s v="ALUNO-1099"/>
    <x v="3"/>
    <x v="23"/>
    <s v="9.6"/>
  </r>
  <r>
    <s v="ALUNO-1103"/>
    <x v="67"/>
    <x v="51"/>
    <s v="2.9"/>
  </r>
  <r>
    <s v="ALUNO-1104"/>
    <x v="19"/>
    <x v="25"/>
    <s v="7.9"/>
  </r>
  <r>
    <s v="ALUNO-1105"/>
    <x v="54"/>
    <x v="9"/>
    <s v="6.3"/>
  </r>
  <r>
    <s v="ALUNO-1107"/>
    <x v="16"/>
    <x v="42"/>
    <s v="9.6"/>
  </r>
  <r>
    <s v="ALUNO-1110"/>
    <x v="19"/>
    <x v="13"/>
    <s v="5.4"/>
  </r>
  <r>
    <s v="ALUNO-1112"/>
    <x v="17"/>
    <x v="12"/>
    <s v="7.2"/>
  </r>
  <r>
    <s v="ALUNO-1114"/>
    <x v="15"/>
    <x v="12"/>
    <s v="4.4"/>
  </r>
  <r>
    <s v="ALUNO-1115"/>
    <x v="65"/>
    <x v="62"/>
    <s v="1.7"/>
  </r>
  <r>
    <s v="ALUNO-1117"/>
    <x v="32"/>
    <x v="15"/>
    <s v="8.3"/>
  </r>
  <r>
    <s v="ALUNO-1119"/>
    <x v="2"/>
    <x v="1"/>
    <s v="5.8"/>
  </r>
  <r>
    <s v="ALUNO-1122"/>
    <x v="23"/>
    <x v="74"/>
    <s v="5.8"/>
  </r>
  <r>
    <s v="ALUNO-1123"/>
    <x v="39"/>
    <x v="43"/>
    <s v="8.6"/>
  </r>
  <r>
    <s v="ALUNO-1124"/>
    <x v="0"/>
    <x v="14"/>
    <s v="8.6"/>
  </r>
  <r>
    <s v="ALUNO-1126"/>
    <x v="29"/>
    <x v="16"/>
    <s v="3.3"/>
  </r>
  <r>
    <s v="ALUNO-1127"/>
    <x v="38"/>
    <x v="9"/>
    <s v="7.8"/>
  </r>
  <r>
    <s v="ALUNO-1128"/>
    <x v="26"/>
    <x v="64"/>
    <s v="8.9"/>
  </r>
  <r>
    <s v="ALUNO-1129"/>
    <x v="0"/>
    <x v="7"/>
    <s v="7.9"/>
  </r>
  <r>
    <s v="ALUNO-1130"/>
    <x v="9"/>
    <x v="89"/>
    <s v="10.0"/>
  </r>
  <r>
    <s v="ALUNO-1131"/>
    <x v="35"/>
    <x v="18"/>
    <s v="5.6"/>
  </r>
  <r>
    <s v="ALUNO-1132"/>
    <x v="39"/>
    <x v="42"/>
    <s v="8.6"/>
  </r>
  <r>
    <s v="ALUNO-1136"/>
    <x v="3"/>
    <x v="10"/>
    <s v="9.2"/>
  </r>
  <r>
    <s v="ALUNO-1139"/>
    <x v="33"/>
    <x v="73"/>
    <s v="5.8"/>
  </r>
  <r>
    <s v="ALUNO-1140"/>
    <x v="33"/>
    <x v="9"/>
    <s v="6.1"/>
  </r>
  <r>
    <s v="ALUNO-1141"/>
    <x v="1"/>
    <x v="17"/>
    <s v="5.0"/>
  </r>
  <r>
    <s v="ALUNO-1143"/>
    <x v="17"/>
    <x v="34"/>
    <s v="10.0"/>
  </r>
  <r>
    <s v="ALUNO-1146"/>
    <x v="31"/>
    <x v="20"/>
    <s v="7.2"/>
  </r>
  <r>
    <s v="ALUNO-1147"/>
    <x v="16"/>
    <x v="84"/>
    <s v="8.1"/>
  </r>
  <r>
    <s v="ALUNO-1149"/>
    <x v="35"/>
    <x v="2"/>
    <s v="4.2"/>
  </r>
  <r>
    <s v="ALUNO-1150"/>
    <x v="0"/>
    <x v="33"/>
    <s v="8.8"/>
  </r>
  <r>
    <s v="ALUNO-1151"/>
    <x v="28"/>
    <x v="29"/>
    <s v="5.3"/>
  </r>
  <r>
    <s v="ALUNO-1155"/>
    <x v="4"/>
    <x v="50"/>
    <s v="10.0"/>
  </r>
  <r>
    <s v="ALUNO-1156"/>
    <x v="25"/>
    <x v="12"/>
    <s v="5.3"/>
  </r>
  <r>
    <s v="ALUNO-1157"/>
    <x v="39"/>
    <x v="3"/>
    <s v="6.7"/>
  </r>
  <r>
    <s v="ALUNO-1159"/>
    <x v="26"/>
    <x v="87"/>
    <s v="8.3"/>
  </r>
  <r>
    <s v="ALUNO-1160"/>
    <x v="32"/>
    <x v="33"/>
    <s v="5.8"/>
  </r>
  <r>
    <s v="ALUNO-1161"/>
    <x v="33"/>
    <x v="17"/>
    <s v="6.1"/>
  </r>
  <r>
    <s v="ALUNO-1164"/>
    <x v="54"/>
    <x v="36"/>
    <s v="5.0"/>
  </r>
  <r>
    <s v="ALUNO-1165"/>
    <x v="31"/>
    <x v="69"/>
    <s v="8.6"/>
  </r>
  <r>
    <s v="ALUNO-1166"/>
    <x v="67"/>
    <x v="63"/>
    <s v="2.1"/>
  </r>
  <r>
    <s v="ALUNO-1167"/>
    <x v="10"/>
    <x v="55"/>
    <s v="6.3"/>
  </r>
  <r>
    <s v="ALUNO-1168"/>
    <x v="14"/>
    <x v="17"/>
    <s v="9.6"/>
  </r>
  <r>
    <s v="ALUNO-1170"/>
    <x v="53"/>
    <x v="21"/>
    <s v="1.3"/>
  </r>
  <r>
    <s v="ALUNO-1171"/>
    <x v="4"/>
    <x v="76"/>
    <s v="8.9"/>
  </r>
  <r>
    <s v="ALUNO-1174"/>
    <x v="8"/>
    <x v="14"/>
    <s v="7.2"/>
  </r>
  <r>
    <s v="ALUNO-1175"/>
    <x v="28"/>
    <x v="31"/>
    <s v="6.3"/>
  </r>
  <r>
    <s v="ALUNO-1176"/>
    <x v="26"/>
    <x v="26"/>
    <s v="6.9"/>
  </r>
  <r>
    <s v="ALUNO-1181"/>
    <x v="26"/>
    <x v="19"/>
    <s v="9.6"/>
  </r>
  <r>
    <s v="ALUNO-1182"/>
    <x v="1"/>
    <x v="83"/>
    <s v="8.3"/>
  </r>
  <r>
    <s v="ALUNO-1183"/>
    <x v="39"/>
    <x v="27"/>
    <s v="9.2"/>
  </r>
  <r>
    <s v="ALUNO-1190"/>
    <x v="39"/>
    <x v="20"/>
    <s v="8.8"/>
  </r>
  <r>
    <s v="ALUNO-1191"/>
    <x v="46"/>
    <x v="54"/>
    <s v="2.5"/>
  </r>
  <r>
    <s v="ALUNO-1195"/>
    <x v="3"/>
    <x v="30"/>
    <s v="8.6"/>
  </r>
  <r>
    <s v="ALUNO-1196"/>
    <x v="23"/>
    <x v="20"/>
    <s v="6.9"/>
  </r>
  <r>
    <s v="ALUNO-1197"/>
    <x v="26"/>
    <x v="29"/>
    <s v="8.3"/>
  </r>
  <r>
    <s v="ALUNO-1198"/>
    <x v="41"/>
    <x v="79"/>
    <s v="3.3"/>
  </r>
  <r>
    <s v="ALUNO-1199"/>
    <x v="1"/>
    <x v="49"/>
    <s v="8.3"/>
  </r>
  <r>
    <s v="ALUNO-1201"/>
    <x v="1"/>
    <x v="12"/>
    <s v="6.1"/>
  </r>
  <r>
    <s v="ALUNO-1204"/>
    <x v="44"/>
    <x v="17"/>
    <s v="9.6"/>
  </r>
  <r>
    <s v="ALUNO-1205"/>
    <x v="26"/>
    <x v="9"/>
    <s v="9.2"/>
  </r>
  <r>
    <s v="ALUNO-1206"/>
    <x v="22"/>
    <x v="19"/>
    <s v="10.0"/>
  </r>
  <r>
    <s v="ALUNO-1210"/>
    <x v="3"/>
    <x v="15"/>
    <s v="10.0"/>
  </r>
  <r>
    <s v="ALUNO-1211"/>
    <x v="25"/>
    <x v="35"/>
    <s v="6.7"/>
  </r>
  <r>
    <s v="ALUNO-1212"/>
    <x v="7"/>
    <x v="51"/>
    <s v="4.2"/>
  </r>
  <r>
    <s v="ALUNO-1214"/>
    <x v="38"/>
    <x v="28"/>
    <s v="10.0"/>
  </r>
  <r>
    <s v="ALUNO-1215"/>
    <x v="2"/>
    <x v="34"/>
    <s v="10.0"/>
  </r>
  <r>
    <s v="ALUNO-1217"/>
    <x v="16"/>
    <x v="19"/>
    <s v="8.6"/>
  </r>
  <r>
    <s v="ALUNO-1219"/>
    <x v="16"/>
    <x v="38"/>
    <s v="7.5"/>
  </r>
  <r>
    <s v="ALUNO-1221"/>
    <x v="55"/>
    <x v="42"/>
    <s v="10.0"/>
  </r>
  <r>
    <s v="ALUNO-1223"/>
    <x v="8"/>
    <x v="11"/>
    <s v="8.3"/>
  </r>
  <r>
    <s v="ALUNO-1226"/>
    <x v="54"/>
    <x v="11"/>
    <s v="8.3"/>
  </r>
  <r>
    <s v="ALUNO-1228"/>
    <x v="65"/>
    <x v="22"/>
    <s v="0.6"/>
  </r>
  <r>
    <s v="ALUNO-1229"/>
    <x v="42"/>
    <x v="71"/>
    <s v="5.8"/>
  </r>
  <r>
    <s v="ALUNO-1230"/>
    <x v="47"/>
    <x v="33"/>
    <s v="8.6"/>
  </r>
  <r>
    <s v="ALUNO-1231"/>
    <x v="50"/>
    <x v="22"/>
    <s v="1.7"/>
  </r>
  <r>
    <s v="ALUNO-1232"/>
    <x v="56"/>
    <x v="86"/>
    <s v="0.8"/>
  </r>
  <r>
    <s v="ALUNO-1233"/>
    <x v="2"/>
    <x v="29"/>
    <s v="6.7"/>
  </r>
  <r>
    <s v="ALUNO-1234"/>
    <x v="17"/>
    <x v="1"/>
    <s v="6.7"/>
  </r>
  <r>
    <s v="ALUNO-1237"/>
    <x v="45"/>
    <x v="78"/>
    <s v="2.2"/>
  </r>
  <r>
    <s v="ALUNO-1239"/>
    <x v="42"/>
    <x v="52"/>
    <s v="5.8"/>
  </r>
  <r>
    <s v="ALUNO-1240"/>
    <x v="19"/>
    <x v="40"/>
    <s v="7.9"/>
  </r>
  <r>
    <s v="ALUNO-1242"/>
    <x v="43"/>
    <x v="79"/>
    <s v="4.6"/>
  </r>
  <r>
    <s v="ALUNO-1244"/>
    <x v="2"/>
    <x v="33"/>
    <s v="8.8"/>
  </r>
  <r>
    <s v="ALUNO-1248"/>
    <x v="24"/>
    <x v="12"/>
    <s v="3.9"/>
  </r>
  <r>
    <s v="ALUNO-1250"/>
    <x v="10"/>
    <x v="33"/>
    <s v="5.8"/>
  </r>
  <r>
    <s v="ALUNO-1251"/>
    <x v="31"/>
    <x v="64"/>
    <s v="7.2"/>
  </r>
  <r>
    <s v="ALUNO-1254"/>
    <x v="2"/>
    <x v="15"/>
    <s v="5.8"/>
  </r>
  <r>
    <s v="ALUNO-1256"/>
    <x v="33"/>
    <x v="25"/>
    <s v="7.5"/>
  </r>
  <r>
    <s v="ALUNO-1260"/>
    <x v="12"/>
    <x v="65"/>
    <s v="5.0"/>
  </r>
  <r>
    <s v="ALUNO-1264"/>
    <x v="10"/>
    <x v="22"/>
    <s v="4.2"/>
  </r>
  <r>
    <s v="ALUNO-1266"/>
    <x v="41"/>
    <x v="55"/>
    <s v="3.3"/>
  </r>
  <r>
    <s v="ALUNO-1268"/>
    <x v="1"/>
    <x v="73"/>
    <s v="7.5"/>
  </r>
  <r>
    <s v="ALUNO-1275"/>
    <x v="13"/>
    <x v="29"/>
    <s v="9.6"/>
  </r>
  <r>
    <s v="ALUNO-1278"/>
    <x v="7"/>
    <x v="7"/>
    <s v="4.2"/>
  </r>
  <r>
    <s v="ALUNO-1279"/>
    <x v="51"/>
    <x v="8"/>
    <s v="1.9"/>
  </r>
  <r>
    <s v="ALUNO-1285"/>
    <x v="11"/>
    <x v="23"/>
    <s v="10.0"/>
  </r>
  <r>
    <s v="ALUNO-1286"/>
    <x v="26"/>
    <x v="12"/>
    <s v="8.3"/>
  </r>
  <r>
    <s v="ALUNO-1287"/>
    <x v="38"/>
    <x v="6"/>
    <s v="10.0"/>
  </r>
  <r>
    <s v="ALUNO-1288"/>
    <x v="8"/>
    <x v="33"/>
    <s v="7.2"/>
  </r>
  <r>
    <s v="ALUNO-1289"/>
    <x v="19"/>
    <x v="35"/>
    <s v="7.9"/>
  </r>
  <r>
    <s v="ALUNO-1292"/>
    <x v="55"/>
    <x v="56"/>
    <s v="9.7"/>
  </r>
  <r>
    <s v="ALUNO-1296"/>
    <x v="8"/>
    <x v="63"/>
    <s v="8.8"/>
  </r>
  <r>
    <s v="ALUNO-1298"/>
    <x v="38"/>
    <x v="27"/>
    <s v="8.3"/>
  </r>
  <r>
    <s v="ALUNO-1299"/>
    <x v="23"/>
    <x v="69"/>
    <s v="8.3"/>
  </r>
  <r>
    <s v="ALUNO-1300"/>
    <x v="0"/>
    <x v="6"/>
    <s v="8.8"/>
  </r>
  <r>
    <s v="ALUNO-1301"/>
    <x v="26"/>
    <x v="14"/>
    <s v="7.5"/>
  </r>
  <r>
    <s v="ALUNO-1302"/>
    <x v="57"/>
    <x v="90"/>
    <s v="3.3"/>
  </r>
  <r>
    <s v="ALUNO-1307"/>
    <x v="19"/>
    <x v="35"/>
    <s v="6.7"/>
  </r>
  <r>
    <s v="ALUNO-1308"/>
    <x v="20"/>
    <x v="78"/>
    <s v="3.3"/>
  </r>
  <r>
    <s v="ALUNO-1310"/>
    <x v="54"/>
    <x v="63"/>
    <s v="5.3"/>
  </r>
  <r>
    <s v="ALUNO-1315"/>
    <x v="37"/>
    <x v="40"/>
    <s v="3.8"/>
  </r>
  <r>
    <s v="ALUNO-1319"/>
    <x v="39"/>
    <x v="34"/>
    <s v="8.3"/>
  </r>
  <r>
    <s v="ALUNO-1323"/>
    <x v="38"/>
    <x v="13"/>
    <s v="8.8"/>
  </r>
  <r>
    <s v="ALUNO-1324"/>
    <x v="17"/>
    <x v="45"/>
    <s v="8.8"/>
  </r>
  <r>
    <s v="ALUNO-1326"/>
    <x v="45"/>
    <x v="32"/>
    <s v="3.8"/>
  </r>
  <r>
    <s v="ALUNO-1330"/>
    <x v="32"/>
    <x v="9"/>
    <s v="8.3"/>
  </r>
  <r>
    <s v="ALUNO-1332"/>
    <x v="44"/>
    <x v="47"/>
    <s v="10.0"/>
  </r>
  <r>
    <s v="ALUNO-1334"/>
    <x v="44"/>
    <x v="30"/>
    <s v="10.0"/>
  </r>
  <r>
    <s v="ALUNO-1335"/>
    <x v="41"/>
    <x v="45"/>
    <s v="3.8"/>
  </r>
  <r>
    <s v="ALUNO-1338"/>
    <x v="33"/>
    <x v="68"/>
    <s v="2.1"/>
  </r>
  <r>
    <s v="ALUNO-1343"/>
    <x v="67"/>
    <x v="32"/>
    <s v="1.3"/>
  </r>
  <r>
    <s v="ALUNO-1344"/>
    <x v="7"/>
    <x v="52"/>
    <s v="5.8"/>
  </r>
  <r>
    <s v="ALUNO-1345"/>
    <x v="54"/>
    <x v="49"/>
    <s v="6.7"/>
  </r>
  <r>
    <s v="ALUNO-1348"/>
    <x v="2"/>
    <x v="17"/>
    <s v="8.6"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  <r>
    <m/>
    <x v="68"/>
    <x v="9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n v="758170509886757"/>
  </r>
  <r>
    <x v="1"/>
    <x v="1"/>
    <x v="1"/>
    <n v="8071428571428570"/>
  </r>
  <r>
    <x v="2"/>
    <x v="2"/>
    <x v="2"/>
    <n v="8557504873294340"/>
  </r>
  <r>
    <x v="3"/>
    <x v="0"/>
    <x v="3"/>
    <n v="9333333333333330"/>
  </r>
  <r>
    <x v="4"/>
    <x v="3"/>
    <x v="4"/>
    <n v="9314954051796150"/>
  </r>
  <r>
    <x v="5"/>
    <x v="4"/>
    <x v="5"/>
    <n v="8268065268065260"/>
  </r>
  <r>
    <x v="6"/>
    <x v="5"/>
    <x v="6"/>
    <n v="6820377689942900"/>
  </r>
  <r>
    <x v="7"/>
    <x v="6"/>
    <x v="7"/>
    <n v="9198412698412690"/>
  </r>
  <r>
    <x v="8"/>
    <x v="7"/>
    <x v="8"/>
    <n v="933862433862434"/>
  </r>
  <r>
    <x v="9"/>
    <x v="8"/>
    <x v="3"/>
    <n v="6647869674185460"/>
  </r>
  <r>
    <x v="10"/>
    <x v="9"/>
    <x v="9"/>
    <n v="6287640056022400"/>
  </r>
  <r>
    <x v="11"/>
    <x v="10"/>
    <x v="10"/>
    <n v="9054621848739490"/>
  </r>
  <r>
    <x v="12"/>
    <x v="11"/>
    <x v="11"/>
    <n v="9552042160737810"/>
  </r>
  <r>
    <x v="13"/>
    <x v="5"/>
    <x v="12"/>
    <n v="5649085968379440"/>
  </r>
  <r>
    <x v="14"/>
    <x v="12"/>
    <x v="13"/>
    <n v="8982056590752240"/>
  </r>
  <r>
    <x v="15"/>
    <x v="10"/>
    <x v="13"/>
    <n v="77986963456071"/>
  </r>
  <r>
    <x v="16"/>
    <x v="13"/>
    <x v="14"/>
    <n v="9320987654320980"/>
  </r>
  <r>
    <x v="17"/>
    <x v="14"/>
    <x v="15"/>
    <n v="8346320346320340"/>
  </r>
  <r>
    <x v="18"/>
    <x v="0"/>
    <x v="16"/>
    <n v="8721340388007050"/>
  </r>
  <r>
    <x v="19"/>
    <x v="15"/>
    <x v="17"/>
    <n v="6493506493506490"/>
  </r>
  <r>
    <x v="20"/>
    <x v="16"/>
    <x v="18"/>
    <n v="4832296380090490"/>
  </r>
  <r>
    <x v="21"/>
    <x v="12"/>
    <x v="15"/>
    <n v="9005163410197730"/>
  </r>
  <r>
    <x v="22"/>
    <x v="4"/>
    <x v="10"/>
    <n v="7317867317867310"/>
  </r>
  <r>
    <x v="23"/>
    <x v="17"/>
    <x v="19"/>
    <n v="8333333333333330"/>
  </r>
  <r>
    <x v="24"/>
    <x v="8"/>
    <x v="20"/>
    <n v="7056167617548690"/>
  </r>
  <r>
    <x v="25"/>
    <x v="18"/>
    <x v="21"/>
    <n v="8074712643678160"/>
  </r>
  <r>
    <x v="26"/>
    <x v="19"/>
    <x v="22"/>
    <n v="9041585445094210"/>
  </r>
  <r>
    <x v="27"/>
    <x v="8"/>
    <x v="23"/>
    <n v="6721726190476190"/>
  </r>
  <r>
    <x v="28"/>
    <x v="20"/>
    <x v="24"/>
    <n v="3148809523809520"/>
  </r>
  <r>
    <x v="29"/>
    <x v="8"/>
    <x v="25"/>
    <n v="9166666666666660"/>
  </r>
  <r>
    <x v="30"/>
    <x v="3"/>
    <x v="25"/>
    <n v="9082456140350870"/>
  </r>
  <r>
    <x v="31"/>
    <x v="0"/>
    <x v="26"/>
    <s v="10.0"/>
  </r>
  <r>
    <x v="32"/>
    <x v="21"/>
    <x v="27"/>
    <n v="3803571428571420"/>
  </r>
  <r>
    <x v="33"/>
    <x v="13"/>
    <x v="28"/>
    <s v="10.0"/>
  </r>
  <r>
    <x v="34"/>
    <x v="22"/>
    <x v="29"/>
    <n v="4630580097651700"/>
  </r>
  <r>
    <x v="35"/>
    <x v="7"/>
    <x v="1"/>
    <n v="9203448275862060"/>
  </r>
  <r>
    <x v="36"/>
    <x v="23"/>
    <x v="30"/>
    <n v="3597794117647050"/>
  </r>
  <r>
    <x v="37"/>
    <x v="4"/>
    <x v="31"/>
    <n v="7991071428571420"/>
  </r>
  <r>
    <x v="38"/>
    <x v="9"/>
    <x v="32"/>
    <n v="4129901960784310"/>
  </r>
  <r>
    <x v="39"/>
    <x v="15"/>
    <x v="24"/>
    <n v="7787878787878780"/>
  </r>
  <r>
    <x v="40"/>
    <x v="8"/>
    <x v="1"/>
    <n v="8544103313840150"/>
  </r>
  <r>
    <x v="41"/>
    <x v="24"/>
    <x v="33"/>
    <n v="3611111111111110"/>
  </r>
  <r>
    <x v="42"/>
    <x v="14"/>
    <x v="28"/>
    <n v="9555555555555550"/>
  </r>
  <r>
    <x v="43"/>
    <x v="2"/>
    <x v="34"/>
    <n v="5784722222222220"/>
  </r>
  <r>
    <x v="44"/>
    <x v="17"/>
    <x v="4"/>
    <n v="788220551378446"/>
  </r>
  <r>
    <x v="45"/>
    <x v="19"/>
    <x v="35"/>
    <n v="7545642763034060"/>
  </r>
  <r>
    <x v="46"/>
    <x v="25"/>
    <x v="36"/>
    <n v="8833333333333330"/>
  </r>
  <r>
    <x v="47"/>
    <x v="0"/>
    <x v="37"/>
    <n v="8602540834845730"/>
  </r>
  <r>
    <x v="48"/>
    <x v="8"/>
    <x v="36"/>
    <n v="6992521367521360"/>
  </r>
  <r>
    <x v="49"/>
    <x v="8"/>
    <x v="20"/>
    <s v="6.25"/>
  </r>
  <r>
    <x v="50"/>
    <x v="26"/>
    <x v="38"/>
    <n v="9660714285714280"/>
  </r>
  <r>
    <x v="51"/>
    <x v="13"/>
    <x v="39"/>
    <n v="9419753086419750"/>
  </r>
  <r>
    <x v="52"/>
    <x v="27"/>
    <x v="40"/>
    <n v="8237472766884530"/>
  </r>
  <r>
    <x v="53"/>
    <x v="19"/>
    <x v="41"/>
    <n v="9480259870064960"/>
  </r>
  <r>
    <x v="54"/>
    <x v="1"/>
    <x v="42"/>
    <n v="7463924963924960"/>
  </r>
  <r>
    <x v="55"/>
    <x v="28"/>
    <x v="43"/>
    <n v="9296296296296290"/>
  </r>
  <r>
    <x v="56"/>
    <x v="29"/>
    <x v="44"/>
    <n v="7402950310559000"/>
  </r>
  <r>
    <x v="57"/>
    <x v="2"/>
    <x v="45"/>
    <n v="7819047619047610"/>
  </r>
  <r>
    <x v="58"/>
    <x v="29"/>
    <x v="46"/>
    <n v="8838383838383830"/>
  </r>
  <r>
    <x v="59"/>
    <x v="0"/>
    <x v="47"/>
    <n v="9743589743589740"/>
  </r>
  <r>
    <x v="60"/>
    <x v="28"/>
    <x v="48"/>
    <n v="5652169521654810"/>
  </r>
  <r>
    <x v="61"/>
    <x v="30"/>
    <x v="49"/>
    <n v="911793372319688"/>
  </r>
  <r>
    <x v="62"/>
    <x v="31"/>
    <x v="50"/>
    <n v="3004807692307690"/>
  </r>
  <r>
    <x v="63"/>
    <x v="3"/>
    <x v="51"/>
    <n v="7918575677196360"/>
  </r>
  <r>
    <x v="64"/>
    <x v="2"/>
    <x v="52"/>
    <n v="926450742240216"/>
  </r>
  <r>
    <x v="65"/>
    <x v="29"/>
    <x v="53"/>
    <n v="8467105263157890"/>
  </r>
  <r>
    <x v="66"/>
    <x v="3"/>
    <x v="54"/>
    <n v="8520833333333330"/>
  </r>
  <r>
    <x v="67"/>
    <x v="10"/>
    <x v="55"/>
    <s v="10.0"/>
  </r>
  <r>
    <x v="68"/>
    <x v="32"/>
    <x v="56"/>
    <n v="8475473801560750"/>
  </r>
  <r>
    <x v="69"/>
    <x v="29"/>
    <x v="57"/>
    <n v="7854166666666660"/>
  </r>
  <r>
    <x v="70"/>
    <x v="29"/>
    <x v="41"/>
    <n v="8941798941798940"/>
  </r>
  <r>
    <x v="71"/>
    <x v="1"/>
    <x v="58"/>
    <n v="8903448275862060"/>
  </r>
  <r>
    <x v="72"/>
    <x v="30"/>
    <x v="55"/>
    <n v="9392712550607280"/>
  </r>
  <r>
    <x v="73"/>
    <x v="32"/>
    <x v="19"/>
    <n v="4952380952380950"/>
  </r>
  <r>
    <x v="74"/>
    <x v="19"/>
    <x v="59"/>
    <n v="8565610859728500"/>
  </r>
  <r>
    <x v="75"/>
    <x v="3"/>
    <x v="3"/>
    <n v="6590752242926150"/>
  </r>
  <r>
    <x v="76"/>
    <x v="15"/>
    <x v="12"/>
    <n v="6253787878787870"/>
  </r>
  <r>
    <x v="77"/>
    <x v="29"/>
    <x v="60"/>
    <n v="7748129063918530"/>
  </r>
  <r>
    <x v="78"/>
    <x v="27"/>
    <x v="61"/>
    <n v="9333333333333330"/>
  </r>
  <r>
    <x v="79"/>
    <x v="13"/>
    <x v="62"/>
    <n v="838888888888889"/>
  </r>
  <r>
    <x v="80"/>
    <x v="25"/>
    <x v="63"/>
    <n v="8635443503864550"/>
  </r>
  <r>
    <x v="81"/>
    <x v="33"/>
    <x v="24"/>
    <n v="8466810966810960"/>
  </r>
  <r>
    <x v="82"/>
    <x v="13"/>
    <x v="64"/>
    <s v="10.0"/>
  </r>
  <r>
    <x v="83"/>
    <x v="19"/>
    <x v="58"/>
    <n v="6818181818181810"/>
  </r>
  <r>
    <x v="84"/>
    <x v="2"/>
    <x v="12"/>
    <n v="8033910533910530"/>
  </r>
  <r>
    <x v="85"/>
    <x v="2"/>
    <x v="22"/>
    <n v="8468286099865040"/>
  </r>
  <r>
    <x v="86"/>
    <x v="18"/>
    <x v="3"/>
    <n v="7932900432900430"/>
  </r>
  <r>
    <x v="87"/>
    <x v="7"/>
    <x v="65"/>
    <n v="945887445887446"/>
  </r>
  <r>
    <x v="88"/>
    <x v="2"/>
    <x v="66"/>
    <n v="6793942772203640"/>
  </r>
  <r>
    <x v="89"/>
    <x v="13"/>
    <x v="67"/>
    <n v="7489177489177480"/>
  </r>
  <r>
    <x v="90"/>
    <x v="3"/>
    <x v="14"/>
    <s v="8.75"/>
  </r>
  <r>
    <x v="91"/>
    <x v="4"/>
    <x v="39"/>
    <n v="9116541353383450"/>
  </r>
  <r>
    <x v="92"/>
    <x v="1"/>
    <x v="61"/>
    <n v="9153439153439150"/>
  </r>
  <r>
    <x v="93"/>
    <x v="34"/>
    <x v="68"/>
    <n v="475108225108225"/>
  </r>
  <r>
    <x v="94"/>
    <x v="6"/>
    <x v="69"/>
    <n v="9552042160737810"/>
  </r>
  <r>
    <x v="95"/>
    <x v="7"/>
    <x v="55"/>
    <n v="7218567251461980"/>
  </r>
  <r>
    <x v="96"/>
    <x v="4"/>
    <x v="12"/>
    <n v="8068181818181810"/>
  </r>
  <r>
    <x v="97"/>
    <x v="12"/>
    <x v="34"/>
    <n v="8989820565907520"/>
  </r>
  <r>
    <x v="98"/>
    <x v="35"/>
    <x v="70"/>
    <n v="6444493006993000"/>
  </r>
  <r>
    <x v="99"/>
    <x v="27"/>
    <x v="71"/>
    <n v="915703781512605"/>
  </r>
  <r>
    <x v="100"/>
    <x v="19"/>
    <x v="36"/>
    <n v="9351851851851850"/>
  </r>
  <r>
    <x v="101"/>
    <x v="25"/>
    <x v="72"/>
    <n v="9717813051146380"/>
  </r>
  <r>
    <x v="102"/>
    <x v="25"/>
    <x v="73"/>
    <n v="8436240842490840"/>
  </r>
  <r>
    <x v="103"/>
    <x v="19"/>
    <x v="74"/>
    <n v="7806870995242410"/>
  </r>
  <r>
    <x v="104"/>
    <x v="36"/>
    <x v="75"/>
    <n v="909722222222222"/>
  </r>
  <r>
    <x v="105"/>
    <x v="16"/>
    <x v="76"/>
    <n v="3797498797498790"/>
  </r>
  <r>
    <x v="106"/>
    <x v="29"/>
    <x v="77"/>
    <n v="8159632034632030"/>
  </r>
  <r>
    <x v="107"/>
    <x v="37"/>
    <x v="78"/>
    <n v="4747740005092940"/>
  </r>
  <r>
    <x v="108"/>
    <x v="29"/>
    <x v="55"/>
    <n v="8966049382716040"/>
  </r>
  <r>
    <x v="109"/>
    <x v="17"/>
    <x v="61"/>
    <n v="7304131054131050"/>
  </r>
  <r>
    <x v="110"/>
    <x v="25"/>
    <x v="59"/>
    <n v="9848484848484840"/>
  </r>
  <r>
    <x v="111"/>
    <x v="28"/>
    <x v="79"/>
    <n v="903988603988604"/>
  </r>
  <r>
    <x v="112"/>
    <x v="7"/>
    <x v="80"/>
    <n v="8825396825396820"/>
  </r>
  <r>
    <x v="113"/>
    <x v="15"/>
    <x v="81"/>
    <n v="6002801120448170"/>
  </r>
  <r>
    <x v="114"/>
    <x v="4"/>
    <x v="82"/>
    <n v="8945512820512820"/>
  </r>
  <r>
    <x v="115"/>
    <x v="29"/>
    <x v="83"/>
    <n v="8959435626102290"/>
  </r>
  <r>
    <x v="116"/>
    <x v="4"/>
    <x v="84"/>
    <n v="8255555555555550"/>
  </r>
  <r>
    <x v="117"/>
    <x v="15"/>
    <x v="61"/>
    <n v="832010582010582"/>
  </r>
  <r>
    <x v="118"/>
    <x v="29"/>
    <x v="20"/>
    <n v="7676334422657950"/>
  </r>
  <r>
    <x v="119"/>
    <x v="38"/>
    <x v="85"/>
    <n v="7391025641025640"/>
  </r>
  <r>
    <x v="120"/>
    <x v="13"/>
    <x v="86"/>
    <n v="8964102564102560"/>
  </r>
  <r>
    <x v="121"/>
    <x v="2"/>
    <x v="87"/>
    <n v="9547511312217190"/>
  </r>
  <r>
    <x v="122"/>
    <x v="0"/>
    <x v="88"/>
    <n v="869949494949495"/>
  </r>
  <r>
    <x v="123"/>
    <x v="32"/>
    <x v="89"/>
    <n v="7916666666666660"/>
  </r>
  <r>
    <x v="124"/>
    <x v="27"/>
    <x v="66"/>
    <n v="9105915870621750"/>
  </r>
  <r>
    <x v="125"/>
    <x v="1"/>
    <x v="58"/>
    <n v="6518218623481780"/>
  </r>
  <r>
    <x v="126"/>
    <x v="19"/>
    <x v="90"/>
    <n v="8243546576879910"/>
  </r>
  <r>
    <x v="127"/>
    <x v="8"/>
    <x v="36"/>
    <n v="8722222222222220"/>
  </r>
  <r>
    <x v="128"/>
    <x v="8"/>
    <x v="25"/>
    <n v="8103174603174600"/>
  </r>
  <r>
    <x v="129"/>
    <x v="2"/>
    <x v="91"/>
    <n v="9038690476190470"/>
  </r>
  <r>
    <x v="130"/>
    <x v="8"/>
    <x v="92"/>
    <n v="8046833064949000"/>
  </r>
  <r>
    <x v="131"/>
    <x v="4"/>
    <x v="54"/>
    <n v="8535551619433190"/>
  </r>
  <r>
    <x v="132"/>
    <x v="30"/>
    <x v="93"/>
    <n v="8751352813852810"/>
  </r>
  <r>
    <x v="133"/>
    <x v="18"/>
    <x v="94"/>
    <n v="710179526355997"/>
  </r>
  <r>
    <x v="134"/>
    <x v="15"/>
    <x v="95"/>
    <n v="6047619047619040"/>
  </r>
  <r>
    <x v="135"/>
    <x v="4"/>
    <x v="3"/>
    <s v="9.0"/>
  </r>
  <r>
    <x v="136"/>
    <x v="28"/>
    <x v="96"/>
    <n v="7444444444444440"/>
  </r>
  <r>
    <x v="137"/>
    <x v="0"/>
    <x v="16"/>
    <n v="8262108262108260"/>
  </r>
  <r>
    <x v="138"/>
    <x v="39"/>
    <x v="97"/>
    <n v="3724695192086490"/>
  </r>
  <r>
    <x v="139"/>
    <x v="27"/>
    <x v="59"/>
    <n v="8935626102292760"/>
  </r>
  <r>
    <x v="140"/>
    <x v="35"/>
    <x v="98"/>
    <n v="8944141289679040"/>
  </r>
  <r>
    <x v="141"/>
    <x v="15"/>
    <x v="79"/>
    <n v="8832425892317"/>
  </r>
  <r>
    <x v="142"/>
    <x v="6"/>
    <x v="99"/>
    <n v="9876543209876540"/>
  </r>
  <r>
    <x v="143"/>
    <x v="30"/>
    <x v="82"/>
    <n v="9031578947368420"/>
  </r>
  <r>
    <x v="144"/>
    <x v="9"/>
    <x v="100"/>
    <n v="5296296296296290"/>
  </r>
  <r>
    <x v="145"/>
    <x v="28"/>
    <x v="76"/>
    <n v="9326599326599320"/>
  </r>
  <r>
    <x v="146"/>
    <x v="16"/>
    <x v="100"/>
    <n v="3613701372997710"/>
  </r>
  <r>
    <x v="147"/>
    <x v="28"/>
    <x v="101"/>
    <n v="8607226107226100"/>
  </r>
  <r>
    <x v="148"/>
    <x v="7"/>
    <x v="102"/>
    <n v="7085185035552680"/>
  </r>
  <r>
    <x v="149"/>
    <x v="34"/>
    <x v="103"/>
    <n v="487037037037037"/>
  </r>
  <r>
    <x v="150"/>
    <x v="32"/>
    <x v="64"/>
    <n v="510897435897436"/>
  </r>
  <r>
    <x v="151"/>
    <x v="0"/>
    <x v="104"/>
    <n v="8191793021556440"/>
  </r>
  <r>
    <x v="152"/>
    <x v="19"/>
    <x v="105"/>
    <n v="7287179487179480"/>
  </r>
  <r>
    <x v="153"/>
    <x v="12"/>
    <x v="106"/>
    <n v="8697435897435890"/>
  </r>
  <r>
    <x v="154"/>
    <x v="18"/>
    <x v="107"/>
    <n v="7725859160868640"/>
  </r>
  <r>
    <x v="155"/>
    <x v="25"/>
    <x v="60"/>
    <n v="8958078958078950"/>
  </r>
  <r>
    <x v="156"/>
    <x v="28"/>
    <x v="19"/>
    <n v="7230347674459980"/>
  </r>
  <r>
    <x v="157"/>
    <x v="35"/>
    <x v="14"/>
    <n v="7462962962962960"/>
  </r>
  <r>
    <x v="158"/>
    <x v="39"/>
    <x v="24"/>
    <n v="4405425492382010"/>
  </r>
  <r>
    <x v="159"/>
    <x v="40"/>
    <x v="101"/>
    <n v="8325901151988100"/>
  </r>
  <r>
    <x v="160"/>
    <x v="12"/>
    <x v="108"/>
    <n v="8944444444444440"/>
  </r>
  <r>
    <x v="161"/>
    <x v="31"/>
    <x v="109"/>
    <n v="5765669515669510"/>
  </r>
  <r>
    <x v="162"/>
    <x v="8"/>
    <x v="110"/>
    <n v="7473232323232320"/>
  </r>
  <r>
    <x v="163"/>
    <x v="35"/>
    <x v="111"/>
    <n v="7888471177944860"/>
  </r>
  <r>
    <x v="164"/>
    <x v="0"/>
    <x v="112"/>
    <n v="9428571428571420"/>
  </r>
  <r>
    <x v="165"/>
    <x v="30"/>
    <x v="13"/>
    <n v="9087179487179480"/>
  </r>
  <r>
    <x v="166"/>
    <x v="14"/>
    <x v="113"/>
    <n v="7906846240179570"/>
  </r>
  <r>
    <x v="167"/>
    <x v="10"/>
    <x v="114"/>
    <n v="9285714285714280"/>
  </r>
  <r>
    <x v="168"/>
    <x v="3"/>
    <x v="58"/>
    <s v="10.0"/>
  </r>
  <r>
    <x v="169"/>
    <x v="10"/>
    <x v="52"/>
    <n v="9649122807017540"/>
  </r>
  <r>
    <x v="170"/>
    <x v="30"/>
    <x v="115"/>
    <n v="906060606060606"/>
  </r>
  <r>
    <x v="171"/>
    <x v="14"/>
    <x v="112"/>
    <n v="9583333333333330"/>
  </r>
  <r>
    <x v="172"/>
    <x v="19"/>
    <x v="38"/>
    <n v="8585858585858580"/>
  </r>
  <r>
    <x v="173"/>
    <x v="9"/>
    <x v="23"/>
    <n v="572182089209953"/>
  </r>
  <r>
    <x v="174"/>
    <x v="19"/>
    <x v="112"/>
    <n v="8607340372046250"/>
  </r>
  <r>
    <x v="175"/>
    <x v="1"/>
    <x v="116"/>
    <n v="5245783628136560"/>
  </r>
  <r>
    <x v="176"/>
    <x v="28"/>
    <x v="117"/>
    <n v="7947303921568620"/>
  </r>
  <r>
    <x v="177"/>
    <x v="7"/>
    <x v="14"/>
    <n v="6773809523809520"/>
  </r>
  <r>
    <x v="178"/>
    <x v="10"/>
    <x v="53"/>
    <n v="813529767623928"/>
  </r>
  <r>
    <x v="179"/>
    <x v="10"/>
    <x v="118"/>
    <n v="972463768115942"/>
  </r>
  <r>
    <x v="180"/>
    <x v="14"/>
    <x v="55"/>
    <s v="10.0"/>
  </r>
  <r>
    <x v="181"/>
    <x v="0"/>
    <x v="58"/>
    <s v="10.0"/>
  </r>
  <r>
    <x v="182"/>
    <x v="8"/>
    <x v="23"/>
    <n v="6777777777777770"/>
  </r>
  <r>
    <x v="183"/>
    <x v="41"/>
    <x v="119"/>
    <n v="6102272727272720"/>
  </r>
  <r>
    <x v="184"/>
    <x v="0"/>
    <x v="83"/>
    <n v="895341802782819"/>
  </r>
  <r>
    <x v="185"/>
    <x v="4"/>
    <x v="83"/>
    <n v="8626811594202890"/>
  </r>
  <r>
    <x v="186"/>
    <x v="9"/>
    <x v="120"/>
    <n v="7024703557312250"/>
  </r>
  <r>
    <x v="187"/>
    <x v="3"/>
    <x v="14"/>
    <n v="887962962962963"/>
  </r>
  <r>
    <x v="188"/>
    <x v="12"/>
    <x v="121"/>
    <n v="786141304347826"/>
  </r>
  <r>
    <x v="189"/>
    <x v="14"/>
    <x v="31"/>
    <n v="8313618925831200"/>
  </r>
  <r>
    <x v="190"/>
    <x v="12"/>
    <x v="22"/>
    <n v="8724699557242250"/>
  </r>
  <r>
    <x v="191"/>
    <x v="2"/>
    <x v="22"/>
    <n v="8015873015873010"/>
  </r>
  <r>
    <x v="192"/>
    <x v="2"/>
    <x v="96"/>
    <n v="8118686868686860"/>
  </r>
  <r>
    <x v="193"/>
    <x v="28"/>
    <x v="122"/>
    <s v="10.0"/>
  </r>
  <r>
    <x v="194"/>
    <x v="42"/>
    <x v="123"/>
    <s v="8.75"/>
  </r>
  <r>
    <x v="195"/>
    <x v="43"/>
    <x v="124"/>
    <n v="2682539682539680"/>
  </r>
  <r>
    <x v="196"/>
    <x v="13"/>
    <x v="64"/>
    <n v="934238310708899"/>
  </r>
  <r>
    <x v="197"/>
    <x v="0"/>
    <x v="36"/>
    <n v="8166666666666660"/>
  </r>
  <r>
    <x v="198"/>
    <x v="17"/>
    <x v="110"/>
    <n v="6990231990231980"/>
  </r>
  <r>
    <x v="199"/>
    <x v="44"/>
    <x v="43"/>
    <n v="8505291005291000"/>
  </r>
  <r>
    <x v="200"/>
    <x v="25"/>
    <x v="64"/>
    <n v="7919672919672910"/>
  </r>
  <r>
    <x v="201"/>
    <x v="27"/>
    <x v="125"/>
    <n v="8271221532091090"/>
  </r>
  <r>
    <x v="202"/>
    <x v="29"/>
    <x v="126"/>
    <n v="7403337403337400"/>
  </r>
  <r>
    <x v="203"/>
    <x v="18"/>
    <x v="127"/>
    <n v="8301236044657090"/>
  </r>
  <r>
    <x v="204"/>
    <x v="41"/>
    <x v="128"/>
    <n v="5364583333333330"/>
  </r>
  <r>
    <x v="205"/>
    <x v="25"/>
    <x v="129"/>
    <n v="898860398860399"/>
  </r>
  <r>
    <x v="206"/>
    <x v="29"/>
    <x v="0"/>
    <n v="8518518518518510"/>
  </r>
  <r>
    <x v="207"/>
    <x v="4"/>
    <x v="130"/>
    <n v="819047619047619"/>
  </r>
  <r>
    <x v="208"/>
    <x v="1"/>
    <x v="131"/>
    <n v="8743961352657000"/>
  </r>
  <r>
    <x v="209"/>
    <x v="15"/>
    <x v="132"/>
    <n v="8671215074723840"/>
  </r>
  <r>
    <x v="210"/>
    <x v="5"/>
    <x v="133"/>
    <n v="5095108695652170"/>
  </r>
  <r>
    <x v="211"/>
    <x v="3"/>
    <x v="47"/>
    <n v="6999961778083550"/>
  </r>
  <r>
    <x v="212"/>
    <x v="25"/>
    <x v="112"/>
    <n v="8222222222222220"/>
  </r>
  <r>
    <x v="213"/>
    <x v="15"/>
    <x v="42"/>
    <n v="7222222222222220"/>
  </r>
  <r>
    <x v="214"/>
    <x v="35"/>
    <x v="1"/>
    <n v="9217813051146380"/>
  </r>
  <r>
    <x v="215"/>
    <x v="21"/>
    <x v="56"/>
    <n v="4302832244008710"/>
  </r>
  <r>
    <x v="216"/>
    <x v="25"/>
    <x v="134"/>
    <n v="8922266139657440"/>
  </r>
  <r>
    <x v="217"/>
    <x v="6"/>
    <x v="135"/>
    <s v="9.0"/>
  </r>
  <r>
    <x v="218"/>
    <x v="14"/>
    <x v="136"/>
    <n v="8575000000000000"/>
  </r>
  <r>
    <x v="219"/>
    <x v="11"/>
    <x v="13"/>
    <s v="10.0"/>
  </r>
  <r>
    <x v="220"/>
    <x v="45"/>
    <x v="137"/>
    <s v="10.0"/>
  </r>
  <r>
    <x v="221"/>
    <x v="29"/>
    <x v="138"/>
    <n v="7132034632034630"/>
  </r>
  <r>
    <x v="222"/>
    <x v="35"/>
    <x v="139"/>
    <s v="5.0"/>
  </r>
  <r>
    <x v="223"/>
    <x v="2"/>
    <x v="46"/>
    <n v="8215624531414000"/>
  </r>
  <r>
    <x v="224"/>
    <x v="1"/>
    <x v="140"/>
    <n v="7580379978078180"/>
  </r>
  <r>
    <x v="225"/>
    <x v="5"/>
    <x v="141"/>
    <n v="6073717948717940"/>
  </r>
  <r>
    <x v="226"/>
    <x v="7"/>
    <x v="142"/>
    <n v="8825757575757570"/>
  </r>
  <r>
    <x v="227"/>
    <x v="5"/>
    <x v="143"/>
    <n v="7041062801932360"/>
  </r>
  <r>
    <x v="228"/>
    <x v="3"/>
    <x v="131"/>
    <n v="8571428571428570"/>
  </r>
  <r>
    <x v="229"/>
    <x v="28"/>
    <x v="42"/>
    <n v="8815217391304340"/>
  </r>
  <r>
    <x v="230"/>
    <x v="6"/>
    <x v="144"/>
    <n v="8608324043106650"/>
  </r>
  <r>
    <x v="231"/>
    <x v="12"/>
    <x v="145"/>
    <s v="10.0"/>
  </r>
  <r>
    <x v="232"/>
    <x v="28"/>
    <x v="132"/>
    <n v="67748840426859"/>
  </r>
  <r>
    <x v="233"/>
    <x v="28"/>
    <x v="51"/>
    <n v="5833333333333330"/>
  </r>
  <r>
    <x v="234"/>
    <x v="15"/>
    <x v="70"/>
    <n v="5694444444444440"/>
  </r>
  <r>
    <x v="235"/>
    <x v="41"/>
    <x v="89"/>
    <n v="8333333333333330"/>
  </r>
  <r>
    <x v="236"/>
    <x v="27"/>
    <x v="146"/>
    <n v="7709305944600060"/>
  </r>
  <r>
    <x v="237"/>
    <x v="46"/>
    <x v="147"/>
    <n v="5083333333333330"/>
  </r>
  <r>
    <x v="238"/>
    <x v="14"/>
    <x v="20"/>
    <n v="9171099744245520"/>
  </r>
  <r>
    <x v="239"/>
    <x v="3"/>
    <x v="113"/>
    <n v="8737179487179480"/>
  </r>
  <r>
    <x v="240"/>
    <x v="35"/>
    <x v="25"/>
    <n v="6869488536155200"/>
  </r>
  <r>
    <x v="241"/>
    <x v="32"/>
    <x v="148"/>
    <n v="446764705882353"/>
  </r>
  <r>
    <x v="242"/>
    <x v="37"/>
    <x v="29"/>
    <n v="6851190476190470"/>
  </r>
  <r>
    <x v="243"/>
    <x v="40"/>
    <x v="25"/>
    <n v="7605800653594770"/>
  </r>
  <r>
    <x v="244"/>
    <x v="0"/>
    <x v="149"/>
    <n v="7780032467532460"/>
  </r>
  <r>
    <x v="245"/>
    <x v="5"/>
    <x v="150"/>
    <n v="6646998834498830"/>
  </r>
  <r>
    <x v="246"/>
    <x v="25"/>
    <x v="104"/>
    <n v="8893762183235860"/>
  </r>
  <r>
    <x v="247"/>
    <x v="18"/>
    <x v="151"/>
    <n v="808025308025308"/>
  </r>
  <r>
    <x v="248"/>
    <x v="3"/>
    <x v="152"/>
    <n v="8648039215686270"/>
  </r>
  <r>
    <x v="249"/>
    <x v="7"/>
    <x v="64"/>
    <n v="6891025641025640"/>
  </r>
  <r>
    <x v="250"/>
    <x v="8"/>
    <x v="153"/>
    <n v="869551282051282"/>
  </r>
  <r>
    <x v="251"/>
    <x v="31"/>
    <x v="154"/>
    <n v="5126395534290270"/>
  </r>
  <r>
    <x v="252"/>
    <x v="15"/>
    <x v="24"/>
    <n v="8756613756613750"/>
  </r>
  <r>
    <x v="253"/>
    <x v="12"/>
    <x v="72"/>
    <n v="9245857699805060"/>
  </r>
  <r>
    <x v="254"/>
    <x v="2"/>
    <x v="23"/>
    <n v="8094541910331380"/>
  </r>
  <r>
    <x v="255"/>
    <x v="1"/>
    <x v="155"/>
    <n v="8895292207792200"/>
  </r>
  <r>
    <x v="256"/>
    <x v="38"/>
    <x v="156"/>
    <n v="4077797202797200"/>
  </r>
  <r>
    <x v="257"/>
    <x v="33"/>
    <x v="157"/>
    <n v="6083816678845450"/>
  </r>
  <r>
    <x v="258"/>
    <x v="18"/>
    <x v="91"/>
    <n v="587121212121212"/>
  </r>
  <r>
    <x v="259"/>
    <x v="1"/>
    <x v="110"/>
    <n v="7669227535068600"/>
  </r>
  <r>
    <x v="260"/>
    <x v="37"/>
    <x v="158"/>
    <n v="5284743991640540"/>
  </r>
  <r>
    <x v="261"/>
    <x v="47"/>
    <x v="159"/>
    <n v="9660633484162890"/>
  </r>
  <r>
    <x v="262"/>
    <x v="7"/>
    <x v="160"/>
    <n v="838903743315508"/>
  </r>
  <r>
    <x v="263"/>
    <x v="10"/>
    <x v="16"/>
    <n v="8166666666666660"/>
  </r>
  <r>
    <x v="264"/>
    <x v="47"/>
    <x v="161"/>
    <n v="9615384615384610"/>
  </r>
  <r>
    <x v="265"/>
    <x v="15"/>
    <x v="3"/>
    <n v="8393939393939390"/>
  </r>
  <r>
    <x v="266"/>
    <x v="31"/>
    <x v="162"/>
    <n v="5132275132275130"/>
  </r>
  <r>
    <x v="267"/>
    <x v="3"/>
    <x v="111"/>
    <n v="9380844645550520"/>
  </r>
  <r>
    <x v="268"/>
    <x v="0"/>
    <x v="61"/>
    <n v="9393939393939390"/>
  </r>
  <r>
    <x v="269"/>
    <x v="17"/>
    <x v="163"/>
    <n v="9696969696969690"/>
  </r>
  <r>
    <x v="270"/>
    <x v="35"/>
    <x v="42"/>
    <n v="872737556561086"/>
  </r>
  <r>
    <x v="271"/>
    <x v="7"/>
    <x v="164"/>
    <n v="8132297717537990"/>
  </r>
  <r>
    <x v="272"/>
    <x v="29"/>
    <x v="14"/>
    <n v="8005698005698000"/>
  </r>
  <r>
    <x v="273"/>
    <x v="8"/>
    <x v="52"/>
    <n v="8491715399610130"/>
  </r>
  <r>
    <x v="274"/>
    <x v="1"/>
    <x v="12"/>
    <n v="8256563479623820"/>
  </r>
  <r>
    <x v="275"/>
    <x v="25"/>
    <x v="165"/>
    <n v="9233954451345750"/>
  </r>
  <r>
    <x v="276"/>
    <x v="37"/>
    <x v="94"/>
    <n v="614606227106227"/>
  </r>
  <r>
    <x v="277"/>
    <x v="19"/>
    <x v="2"/>
    <n v="918837803320562"/>
  </r>
  <r>
    <x v="278"/>
    <x v="17"/>
    <x v="52"/>
    <n v="7677655677655670"/>
  </r>
  <r>
    <x v="279"/>
    <x v="40"/>
    <x v="166"/>
    <n v="6345970206264320"/>
  </r>
  <r>
    <x v="280"/>
    <x v="11"/>
    <x v="129"/>
    <n v="922829183698749"/>
  </r>
  <r>
    <x v="281"/>
    <x v="19"/>
    <x v="113"/>
    <n v="8337844611528820"/>
  </r>
  <r>
    <x v="282"/>
    <x v="18"/>
    <x v="61"/>
    <n v="7749881291547950"/>
  </r>
  <r>
    <x v="283"/>
    <x v="7"/>
    <x v="8"/>
    <n v="834008097165992"/>
  </r>
  <r>
    <x v="284"/>
    <x v="16"/>
    <x v="76"/>
    <n v="7222222222222220"/>
  </r>
  <r>
    <x v="285"/>
    <x v="13"/>
    <x v="112"/>
    <s v="10.0"/>
  </r>
  <r>
    <x v="286"/>
    <x v="27"/>
    <x v="167"/>
    <s v="10.0"/>
  </r>
  <r>
    <x v="287"/>
    <x v="35"/>
    <x v="79"/>
    <n v="564102564102564"/>
  </r>
  <r>
    <x v="288"/>
    <x v="0"/>
    <x v="137"/>
    <n v="8777777777777770"/>
  </r>
  <r>
    <x v="289"/>
    <x v="9"/>
    <x v="168"/>
    <n v="4521078431372540"/>
  </r>
  <r>
    <x v="290"/>
    <x v="17"/>
    <x v="169"/>
    <n v="5765262340634190"/>
  </r>
  <r>
    <x v="291"/>
    <x v="4"/>
    <x v="170"/>
    <n v="9342251950947600"/>
  </r>
  <r>
    <x v="292"/>
    <x v="0"/>
    <x v="113"/>
    <n v="9568151147098510"/>
  </r>
  <r>
    <x v="293"/>
    <x v="4"/>
    <x v="26"/>
    <n v="8897630147630140"/>
  </r>
  <r>
    <x v="294"/>
    <x v="29"/>
    <x v="4"/>
    <n v="914141414141414"/>
  </r>
  <r>
    <x v="295"/>
    <x v="0"/>
    <x v="171"/>
    <n v="8271604938271600"/>
  </r>
  <r>
    <x v="296"/>
    <x v="20"/>
    <x v="172"/>
    <n v="1950757575757570"/>
  </r>
  <r>
    <x v="297"/>
    <x v="7"/>
    <x v="82"/>
    <n v="8705128205128200"/>
  </r>
  <r>
    <x v="298"/>
    <x v="19"/>
    <x v="173"/>
    <n v="7532623626373620"/>
  </r>
  <r>
    <x v="299"/>
    <x v="30"/>
    <x v="66"/>
    <n v="9555555555555550"/>
  </r>
  <r>
    <x v="300"/>
    <x v="27"/>
    <x v="145"/>
    <n v="930959595959596"/>
  </r>
  <r>
    <x v="301"/>
    <x v="27"/>
    <x v="26"/>
    <s v="9.0"/>
  </r>
  <r>
    <x v="302"/>
    <x v="0"/>
    <x v="58"/>
    <n v="923892773892774"/>
  </r>
  <r>
    <x v="303"/>
    <x v="27"/>
    <x v="64"/>
    <n v="8992200328407220"/>
  </r>
  <r>
    <x v="304"/>
    <x v="29"/>
    <x v="174"/>
    <n v="823038073038073"/>
  </r>
  <r>
    <x v="305"/>
    <x v="0"/>
    <x v="112"/>
    <n v="9251724137931030"/>
  </r>
  <r>
    <x v="306"/>
    <x v="7"/>
    <x v="14"/>
    <n v="8826364329796820"/>
  </r>
  <r>
    <x v="307"/>
    <x v="28"/>
    <x v="42"/>
    <n v="8694463431305530"/>
  </r>
  <r>
    <x v="308"/>
    <x v="20"/>
    <x v="175"/>
    <n v="6207341269841260"/>
  </r>
  <r>
    <x v="309"/>
    <x v="35"/>
    <x v="1"/>
    <n v="6774410774410770"/>
  </r>
  <r>
    <x v="310"/>
    <x v="22"/>
    <x v="176"/>
    <n v="3972415052977710"/>
  </r>
  <r>
    <x v="311"/>
    <x v="35"/>
    <x v="25"/>
    <n v="5901515151515150"/>
  </r>
  <r>
    <x v="312"/>
    <x v="29"/>
    <x v="113"/>
    <n v="8865384615384610"/>
  </r>
  <r>
    <x v="313"/>
    <x v="6"/>
    <x v="41"/>
    <s v="10.0"/>
  </r>
  <r>
    <x v="314"/>
    <x v="42"/>
    <x v="28"/>
    <n v="9666666666666660"/>
  </r>
  <r>
    <x v="315"/>
    <x v="48"/>
    <x v="58"/>
    <n v="4775329529805230"/>
  </r>
  <r>
    <x v="316"/>
    <x v="29"/>
    <x v="145"/>
    <n v="9166666666666660"/>
  </r>
  <r>
    <x v="317"/>
    <x v="17"/>
    <x v="177"/>
    <n v="8243464052287580"/>
  </r>
  <r>
    <x v="318"/>
    <x v="2"/>
    <x v="3"/>
    <n v="9444444444444440"/>
  </r>
  <r>
    <x v="319"/>
    <x v="15"/>
    <x v="61"/>
    <n v="8672013366750200"/>
  </r>
  <r>
    <x v="320"/>
    <x v="27"/>
    <x v="178"/>
    <n v="887797619047619"/>
  </r>
  <r>
    <x v="321"/>
    <x v="7"/>
    <x v="130"/>
    <n v="5602272727272720"/>
  </r>
  <r>
    <x v="322"/>
    <x v="5"/>
    <x v="179"/>
    <n v="4255681818181810"/>
  </r>
  <r>
    <x v="323"/>
    <x v="27"/>
    <x v="112"/>
    <n v="8977072310405640"/>
  </r>
  <r>
    <x v="324"/>
    <x v="4"/>
    <x v="2"/>
    <n v="9269841269841260"/>
  </r>
  <r>
    <x v="325"/>
    <x v="3"/>
    <x v="180"/>
    <n v="833137408568443"/>
  </r>
  <r>
    <x v="326"/>
    <x v="10"/>
    <x v="28"/>
    <s v="10.0"/>
  </r>
  <r>
    <x v="327"/>
    <x v="8"/>
    <x v="53"/>
    <n v="7041396103896100"/>
  </r>
  <r>
    <x v="328"/>
    <x v="27"/>
    <x v="128"/>
    <n v="793767507002801"/>
  </r>
  <r>
    <x v="329"/>
    <x v="8"/>
    <x v="117"/>
    <n v="7961309523809520"/>
  </r>
  <r>
    <x v="330"/>
    <x v="10"/>
    <x v="51"/>
    <n v="970961887477314"/>
  </r>
  <r>
    <x v="331"/>
    <x v="19"/>
    <x v="112"/>
    <n v="8993265993265990"/>
  </r>
  <r>
    <x v="332"/>
    <x v="25"/>
    <x v="38"/>
    <n v="92330779054917"/>
  </r>
  <r>
    <x v="333"/>
    <x v="41"/>
    <x v="79"/>
    <n v="6915584415584410"/>
  </r>
  <r>
    <x v="334"/>
    <x v="1"/>
    <x v="82"/>
    <n v="713412070481214"/>
  </r>
  <r>
    <x v="335"/>
    <x v="13"/>
    <x v="181"/>
    <n v="8663153271848920"/>
  </r>
  <r>
    <x v="336"/>
    <x v="13"/>
    <x v="182"/>
    <s v="10.0"/>
  </r>
  <r>
    <x v="337"/>
    <x v="7"/>
    <x v="183"/>
    <n v="7375612892854270"/>
  </r>
  <r>
    <x v="338"/>
    <x v="46"/>
    <x v="184"/>
    <n v="4280096793708400"/>
  </r>
  <r>
    <x v="339"/>
    <x v="13"/>
    <x v="28"/>
    <n v="986111111111111"/>
  </r>
  <r>
    <x v="340"/>
    <x v="12"/>
    <x v="145"/>
    <s v="10.0"/>
  </r>
  <r>
    <x v="341"/>
    <x v="17"/>
    <x v="84"/>
    <n v="8400490196078430"/>
  </r>
  <r>
    <x v="342"/>
    <x v="46"/>
    <x v="25"/>
    <n v="5340909090909090"/>
  </r>
  <r>
    <x v="343"/>
    <x v="10"/>
    <x v="88"/>
    <n v="7601410934744260"/>
  </r>
  <r>
    <x v="344"/>
    <x v="35"/>
    <x v="17"/>
    <n v="6960784313725490"/>
  </r>
  <r>
    <x v="345"/>
    <x v="28"/>
    <x v="185"/>
    <n v="964673913043478"/>
  </r>
  <r>
    <x v="346"/>
    <x v="41"/>
    <x v="186"/>
    <n v="7361759518622260"/>
  </r>
  <r>
    <x v="347"/>
    <x v="17"/>
    <x v="36"/>
    <n v="7895719691385320"/>
  </r>
  <r>
    <x v="348"/>
    <x v="8"/>
    <x v="187"/>
    <n v="7945767195767190"/>
  </r>
  <r>
    <x v="349"/>
    <x v="12"/>
    <x v="188"/>
    <n v="854852876592007"/>
  </r>
  <r>
    <x v="350"/>
    <x v="40"/>
    <x v="189"/>
    <n v="6916872529644260"/>
  </r>
  <r>
    <x v="351"/>
    <x v="49"/>
    <x v="190"/>
    <n v="463109243697479"/>
  </r>
  <r>
    <x v="352"/>
    <x v="13"/>
    <x v="112"/>
    <n v="9135432283858070"/>
  </r>
  <r>
    <x v="353"/>
    <x v="42"/>
    <x v="191"/>
    <n v="920314253647587"/>
  </r>
  <r>
    <x v="354"/>
    <x v="1"/>
    <x v="110"/>
    <s v="10.0"/>
  </r>
  <r>
    <x v="355"/>
    <x v="10"/>
    <x v="137"/>
    <n v="8717948717948710"/>
  </r>
  <r>
    <x v="356"/>
    <x v="7"/>
    <x v="58"/>
    <n v="8667027417027410"/>
  </r>
  <r>
    <x v="357"/>
    <x v="5"/>
    <x v="133"/>
    <n v="5291071428571420"/>
  </r>
  <r>
    <x v="358"/>
    <x v="50"/>
    <x v="133"/>
    <n v="5811844405594400"/>
  </r>
  <r>
    <x v="359"/>
    <x v="34"/>
    <x v="192"/>
    <s v="3.7"/>
  </r>
  <r>
    <x v="360"/>
    <x v="32"/>
    <x v="58"/>
    <n v="5788982259570490"/>
  </r>
  <r>
    <x v="361"/>
    <x v="27"/>
    <x v="193"/>
    <n v="8282051282051280"/>
  </r>
  <r>
    <x v="362"/>
    <x v="7"/>
    <x v="189"/>
    <n v="9047619047619040"/>
  </r>
  <r>
    <x v="363"/>
    <x v="19"/>
    <x v="51"/>
    <n v="9217813051146380"/>
  </r>
  <r>
    <x v="364"/>
    <x v="19"/>
    <x v="194"/>
    <n v="6441511387163560"/>
  </r>
  <r>
    <x v="365"/>
    <x v="25"/>
    <x v="88"/>
    <s v="10.0"/>
  </r>
  <r>
    <x v="366"/>
    <x v="29"/>
    <x v="36"/>
    <n v="8723227752639510"/>
  </r>
  <r>
    <x v="367"/>
    <x v="12"/>
    <x v="177"/>
    <n v="9477941176470580"/>
  </r>
  <r>
    <x v="368"/>
    <x v="7"/>
    <x v="171"/>
    <n v="798076923076923"/>
  </r>
  <r>
    <x v="369"/>
    <x v="7"/>
    <x v="195"/>
    <s v="7.5"/>
  </r>
  <r>
    <x v="370"/>
    <x v="3"/>
    <x v="196"/>
    <n v="898848428260193"/>
  </r>
  <r>
    <x v="371"/>
    <x v="19"/>
    <x v="66"/>
    <n v="8354978354978350"/>
  </r>
  <r>
    <x v="372"/>
    <x v="19"/>
    <x v="36"/>
    <n v="9523809523809520"/>
  </r>
  <r>
    <x v="373"/>
    <x v="4"/>
    <x v="46"/>
    <n v="8842592592592590"/>
  </r>
  <r>
    <x v="374"/>
    <x v="44"/>
    <x v="185"/>
    <n v="6513723544973540"/>
  </r>
  <r>
    <x v="375"/>
    <x v="44"/>
    <x v="17"/>
    <n v="5396249243799150"/>
  </r>
  <r>
    <x v="376"/>
    <x v="29"/>
    <x v="8"/>
    <n v="9314954051796150"/>
  </r>
  <r>
    <x v="377"/>
    <x v="15"/>
    <x v="61"/>
    <n v="7915343915343910"/>
  </r>
  <r>
    <x v="378"/>
    <x v="4"/>
    <x v="53"/>
    <n v="948611111111111"/>
  </r>
  <r>
    <x v="379"/>
    <x v="0"/>
    <x v="197"/>
    <n v="7674242424242420"/>
  </r>
  <r>
    <x v="380"/>
    <x v="25"/>
    <x v="145"/>
    <n v="962962962962963"/>
  </r>
  <r>
    <x v="381"/>
    <x v="51"/>
    <x v="198"/>
    <n v="3359047202797200"/>
  </r>
  <r>
    <x v="382"/>
    <x v="35"/>
    <x v="92"/>
    <n v="6637362637362630"/>
  </r>
  <r>
    <x v="383"/>
    <x v="12"/>
    <x v="16"/>
    <n v="9217813051146380"/>
  </r>
  <r>
    <x v="384"/>
    <x v="0"/>
    <x v="23"/>
    <n v="966988727858293"/>
  </r>
  <r>
    <x v="385"/>
    <x v="8"/>
    <x v="199"/>
    <n v="8597883597883590"/>
  </r>
  <r>
    <x v="386"/>
    <x v="22"/>
    <x v="200"/>
    <n v="3838441890166020"/>
  </r>
  <r>
    <x v="387"/>
    <x v="37"/>
    <x v="201"/>
    <n v="861111111111111"/>
  </r>
  <r>
    <x v="388"/>
    <x v="35"/>
    <x v="25"/>
    <n v="652991452991453"/>
  </r>
  <r>
    <x v="389"/>
    <x v="28"/>
    <x v="10"/>
    <n v="7560897435897430"/>
  </r>
  <r>
    <x v="390"/>
    <x v="44"/>
    <x v="202"/>
    <n v="5948412698412690"/>
  </r>
  <r>
    <x v="391"/>
    <x v="50"/>
    <x v="24"/>
    <n v="775925925925926"/>
  </r>
  <r>
    <x v="392"/>
    <x v="8"/>
    <x v="203"/>
    <n v="7233445566778900"/>
  </r>
  <r>
    <x v="393"/>
    <x v="13"/>
    <x v="204"/>
    <n v="903230203080278"/>
  </r>
  <r>
    <x v="394"/>
    <x v="10"/>
    <x v="131"/>
    <n v="8784832451499110"/>
  </r>
  <r>
    <x v="395"/>
    <x v="28"/>
    <x v="205"/>
    <n v="6238095238095230"/>
  </r>
  <r>
    <x v="396"/>
    <x v="20"/>
    <x v="206"/>
    <n v="2816666666666660"/>
  </r>
  <r>
    <x v="397"/>
    <x v="3"/>
    <x v="9"/>
    <n v="7749258893280630"/>
  </r>
  <r>
    <x v="398"/>
    <x v="51"/>
    <x v="207"/>
    <n v="3536931818181810"/>
  </r>
  <r>
    <x v="399"/>
    <x v="25"/>
    <x v="137"/>
    <n v="916289592760181"/>
  </r>
  <r>
    <x v="400"/>
    <x v="9"/>
    <x v="208"/>
    <n v="7583333333333330"/>
  </r>
  <r>
    <x v="401"/>
    <x v="18"/>
    <x v="112"/>
    <n v="7189847189847190"/>
  </r>
  <r>
    <x v="402"/>
    <x v="31"/>
    <x v="209"/>
    <n v="5833333333333330"/>
  </r>
  <r>
    <x v="403"/>
    <x v="18"/>
    <x v="76"/>
    <n v="9388888888888880"/>
  </r>
  <r>
    <x v="404"/>
    <x v="20"/>
    <x v="210"/>
    <n v="363610347985348"/>
  </r>
  <r>
    <x v="405"/>
    <x v="35"/>
    <x v="211"/>
    <n v="6741021324354650"/>
  </r>
  <r>
    <x v="406"/>
    <x v="18"/>
    <x v="165"/>
    <n v="9365317341329330"/>
  </r>
  <r>
    <x v="407"/>
    <x v="12"/>
    <x v="28"/>
    <n v="9351432880844640"/>
  </r>
  <r>
    <x v="408"/>
    <x v="30"/>
    <x v="212"/>
    <n v="8310738968633700"/>
  </r>
  <r>
    <x v="409"/>
    <x v="24"/>
    <x v="172"/>
    <n v="4015594541910330"/>
  </r>
  <r>
    <x v="410"/>
    <x v="3"/>
    <x v="82"/>
    <n v="8945807279140610"/>
  </r>
  <r>
    <x v="411"/>
    <x v="27"/>
    <x v="213"/>
    <s v="10.0"/>
  </r>
  <r>
    <x v="412"/>
    <x v="18"/>
    <x v="65"/>
    <n v="8378582202111610"/>
  </r>
  <r>
    <x v="413"/>
    <x v="31"/>
    <x v="209"/>
    <n v="4083652618135370"/>
  </r>
  <r>
    <x v="414"/>
    <x v="41"/>
    <x v="214"/>
    <n v="7462653288740240"/>
  </r>
  <r>
    <x v="415"/>
    <x v="18"/>
    <x v="46"/>
    <n v="7871387871387870"/>
  </r>
  <r>
    <x v="416"/>
    <x v="6"/>
    <x v="215"/>
    <n v="9345479082321180"/>
  </r>
  <r>
    <x v="417"/>
    <x v="11"/>
    <x v="130"/>
    <n v="9544534412955460"/>
  </r>
  <r>
    <x v="418"/>
    <x v="32"/>
    <x v="33"/>
    <n v="603842940685046"/>
  </r>
  <r>
    <x v="419"/>
    <x v="12"/>
    <x v="13"/>
    <n v="962962962962963"/>
  </r>
  <r>
    <x v="420"/>
    <x v="50"/>
    <x v="96"/>
    <n v="4984593837535010"/>
  </r>
  <r>
    <x v="421"/>
    <x v="45"/>
    <x v="216"/>
    <n v="9485054347826080"/>
  </r>
  <r>
    <x v="422"/>
    <x v="29"/>
    <x v="53"/>
    <n v="9473684210526310"/>
  </r>
  <r>
    <x v="423"/>
    <x v="41"/>
    <x v="19"/>
    <s v="7.25"/>
  </r>
  <r>
    <x v="424"/>
    <x v="8"/>
    <x v="110"/>
    <n v="7324793465144340"/>
  </r>
  <r>
    <x v="425"/>
    <x v="32"/>
    <x v="217"/>
    <n v="902777777777778"/>
  </r>
  <r>
    <x v="426"/>
    <x v="10"/>
    <x v="12"/>
    <n v="9136363636363630"/>
  </r>
  <r>
    <x v="427"/>
    <x v="40"/>
    <x v="14"/>
    <n v="6116071428571420"/>
  </r>
  <r>
    <x v="428"/>
    <x v="4"/>
    <x v="183"/>
    <n v="9682539682539680"/>
  </r>
  <r>
    <x v="429"/>
    <x v="8"/>
    <x v="218"/>
    <n v="6922504578754570"/>
  </r>
  <r>
    <x v="430"/>
    <x v="18"/>
    <x v="196"/>
    <n v="7349624060150370"/>
  </r>
  <r>
    <x v="431"/>
    <x v="35"/>
    <x v="219"/>
    <n v="7968749999999990"/>
  </r>
  <r>
    <x v="432"/>
    <x v="14"/>
    <x v="8"/>
    <n v="9249512670565300"/>
  </r>
  <r>
    <x v="433"/>
    <x v="3"/>
    <x v="36"/>
    <n v="9686609686609680"/>
  </r>
  <r>
    <x v="434"/>
    <x v="2"/>
    <x v="22"/>
    <n v="8177910052910050"/>
  </r>
  <r>
    <x v="435"/>
    <x v="3"/>
    <x v="26"/>
    <n v="8624561403508770"/>
  </r>
  <r>
    <x v="436"/>
    <x v="3"/>
    <x v="2"/>
    <n v="6711768528073990"/>
  </r>
  <r>
    <x v="437"/>
    <x v="19"/>
    <x v="55"/>
    <n v="988095238095238"/>
  </r>
  <r>
    <x v="438"/>
    <x v="52"/>
    <x v="27"/>
    <n v="560515873015873"/>
  </r>
  <r>
    <x v="439"/>
    <x v="41"/>
    <x v="19"/>
    <n v="5858788554440720"/>
  </r>
  <r>
    <x v="440"/>
    <x v="35"/>
    <x v="220"/>
    <n v="7729166666666660"/>
  </r>
  <r>
    <x v="441"/>
    <x v="17"/>
    <x v="221"/>
    <n v="5945980743394530"/>
  </r>
  <r>
    <x v="442"/>
    <x v="40"/>
    <x v="101"/>
    <n v="641644385026738"/>
  </r>
  <r>
    <x v="443"/>
    <x v="8"/>
    <x v="222"/>
    <n v="7395833333333330"/>
  </r>
  <r>
    <x v="444"/>
    <x v="46"/>
    <x v="89"/>
    <n v="6868589743589740"/>
  </r>
  <r>
    <x v="445"/>
    <x v="46"/>
    <x v="33"/>
    <n v="6130434782608690"/>
  </r>
  <r>
    <x v="446"/>
    <x v="29"/>
    <x v="2"/>
    <n v="9252525252525250"/>
  </r>
  <r>
    <x v="447"/>
    <x v="12"/>
    <x v="70"/>
    <n v="9099410315085370"/>
  </r>
  <r>
    <x v="448"/>
    <x v="37"/>
    <x v="223"/>
    <n v="7259407259407260"/>
  </r>
  <r>
    <x v="449"/>
    <x v="7"/>
    <x v="14"/>
    <n v="7417508417508410"/>
  </r>
  <r>
    <x v="450"/>
    <x v="39"/>
    <x v="224"/>
    <n v="3809722222222220"/>
  </r>
  <r>
    <x v="451"/>
    <x v="13"/>
    <x v="215"/>
    <n v="9709876543209870"/>
  </r>
  <r>
    <x v="452"/>
    <x v="53"/>
    <x v="225"/>
    <n v="5120271907389950"/>
  </r>
  <r>
    <x v="453"/>
    <x v="5"/>
    <x v="223"/>
    <n v="503306195772656"/>
  </r>
  <r>
    <x v="454"/>
    <x v="19"/>
    <x v="23"/>
    <n v="9601571268237930"/>
  </r>
  <r>
    <x v="455"/>
    <x v="2"/>
    <x v="39"/>
    <n v="835880355276907"/>
  </r>
  <r>
    <x v="456"/>
    <x v="3"/>
    <x v="226"/>
    <n v="5248218852758490"/>
  </r>
  <r>
    <x v="457"/>
    <x v="4"/>
    <x v="76"/>
    <n v="8835227272727270"/>
  </r>
  <r>
    <x v="458"/>
    <x v="17"/>
    <x v="227"/>
    <n v="7268924626380760"/>
  </r>
  <r>
    <x v="459"/>
    <x v="3"/>
    <x v="8"/>
    <n v="9682539682539680"/>
  </r>
  <r>
    <x v="460"/>
    <x v="7"/>
    <x v="228"/>
    <n v="9182971014492750"/>
  </r>
  <r>
    <x v="461"/>
    <x v="14"/>
    <x v="102"/>
    <n v="8035296867695180"/>
  </r>
  <r>
    <x v="462"/>
    <x v="29"/>
    <x v="177"/>
    <n v="7815934065934060"/>
  </r>
  <r>
    <x v="463"/>
    <x v="3"/>
    <x v="229"/>
    <n v="7609577922077920"/>
  </r>
  <r>
    <x v="464"/>
    <x v="3"/>
    <x v="59"/>
    <n v="8483333333333330"/>
  </r>
  <r>
    <x v="465"/>
    <x v="6"/>
    <x v="34"/>
    <n v="939305259957434"/>
  </r>
  <r>
    <x v="466"/>
    <x v="19"/>
    <x v="130"/>
    <n v="8864583333333330"/>
  </r>
  <r>
    <x v="467"/>
    <x v="19"/>
    <x v="145"/>
    <n v="907018907018907"/>
  </r>
  <r>
    <x v="468"/>
    <x v="2"/>
    <x v="39"/>
    <n v="904804625199362"/>
  </r>
  <r>
    <x v="469"/>
    <x v="38"/>
    <x v="210"/>
    <n v="3440830721003130"/>
  </r>
  <r>
    <x v="470"/>
    <x v="28"/>
    <x v="3"/>
    <n v="6765005827505820"/>
  </r>
  <r>
    <x v="471"/>
    <x v="29"/>
    <x v="146"/>
    <n v="8792467948717940"/>
  </r>
  <r>
    <x v="472"/>
    <x v="33"/>
    <x v="79"/>
    <n v="66875"/>
  </r>
  <r>
    <x v="473"/>
    <x v="14"/>
    <x v="113"/>
    <n v="8618233618233610"/>
  </r>
  <r>
    <x v="474"/>
    <x v="1"/>
    <x v="160"/>
    <n v="9285714285714280"/>
  </r>
  <r>
    <x v="475"/>
    <x v="2"/>
    <x v="58"/>
    <n v="8609486679662110"/>
  </r>
  <r>
    <x v="476"/>
    <x v="28"/>
    <x v="36"/>
    <n v="6730800064133390"/>
  </r>
  <r>
    <x v="477"/>
    <x v="14"/>
    <x v="230"/>
    <n v="9335332333833080"/>
  </r>
  <r>
    <x v="478"/>
    <x v="18"/>
    <x v="46"/>
    <n v="840683885640026"/>
  </r>
  <r>
    <x v="479"/>
    <x v="6"/>
    <x v="114"/>
    <n v="880952380952381"/>
  </r>
  <r>
    <x v="480"/>
    <x v="22"/>
    <x v="231"/>
    <n v="4617281695286810"/>
  </r>
  <r>
    <x v="481"/>
    <x v="1"/>
    <x v="232"/>
    <n v="8574712643678160"/>
  </r>
  <r>
    <x v="482"/>
    <x v="6"/>
    <x v="233"/>
    <n v="8836817168338900"/>
  </r>
  <r>
    <x v="483"/>
    <x v="40"/>
    <x v="183"/>
    <n v="8112179487179480"/>
  </r>
  <r>
    <x v="484"/>
    <x v="2"/>
    <x v="72"/>
    <n v="869047619047619"/>
  </r>
  <r>
    <x v="485"/>
    <x v="42"/>
    <x v="234"/>
    <n v="988095238095238"/>
  </r>
  <r>
    <x v="486"/>
    <x v="11"/>
    <x v="233"/>
    <n v="9415584415584410"/>
  </r>
  <r>
    <x v="487"/>
    <x v="17"/>
    <x v="65"/>
    <n v="5411605937921720"/>
  </r>
  <r>
    <x v="488"/>
    <x v="33"/>
    <x v="235"/>
    <n v="7764641608391600"/>
  </r>
  <r>
    <x v="489"/>
    <x v="40"/>
    <x v="46"/>
    <n v="849527665317139"/>
  </r>
  <r>
    <x v="490"/>
    <x v="25"/>
    <x v="236"/>
    <n v="9736842105263150"/>
  </r>
  <r>
    <x v="491"/>
    <x v="8"/>
    <x v="14"/>
    <n v="6765005827505820"/>
  </r>
  <r>
    <x v="492"/>
    <x v="32"/>
    <x v="237"/>
    <n v="8440285204991080"/>
  </r>
  <r>
    <x v="493"/>
    <x v="30"/>
    <x v="53"/>
    <s v="10.0"/>
  </r>
  <r>
    <x v="494"/>
    <x v="14"/>
    <x v="112"/>
    <n v="879252555723144"/>
  </r>
  <r>
    <x v="495"/>
    <x v="37"/>
    <x v="166"/>
    <n v="6184870621369470"/>
  </r>
  <r>
    <x v="496"/>
    <x v="4"/>
    <x v="238"/>
    <n v="9791666666666660"/>
  </r>
  <r>
    <x v="497"/>
    <x v="35"/>
    <x v="218"/>
    <n v="6406606678345800"/>
  </r>
  <r>
    <x v="498"/>
    <x v="40"/>
    <x v="239"/>
    <n v="8074582027168230"/>
  </r>
  <r>
    <x v="499"/>
    <x v="27"/>
    <x v="227"/>
    <n v="8602540834845730"/>
  </r>
  <r>
    <x v="500"/>
    <x v="27"/>
    <x v="72"/>
    <n v="9280303030303030"/>
  </r>
  <r>
    <x v="501"/>
    <x v="7"/>
    <x v="82"/>
    <n v="7629094522799370"/>
  </r>
  <r>
    <x v="502"/>
    <x v="13"/>
    <x v="26"/>
    <n v="9717813051146380"/>
  </r>
  <r>
    <x v="503"/>
    <x v="3"/>
    <x v="171"/>
    <n v="9269841269841260"/>
  </r>
  <r>
    <x v="504"/>
    <x v="28"/>
    <x v="3"/>
    <n v="7433862433862430"/>
  </r>
  <r>
    <x v="505"/>
    <x v="3"/>
    <x v="240"/>
    <n v="7214285714285710"/>
  </r>
  <r>
    <x v="506"/>
    <x v="45"/>
    <x v="88"/>
    <s v="10.0"/>
  </r>
  <r>
    <x v="507"/>
    <x v="28"/>
    <x v="14"/>
    <n v="6565452091767880"/>
  </r>
  <r>
    <x v="508"/>
    <x v="46"/>
    <x v="122"/>
    <n v="7032340311325810"/>
  </r>
  <r>
    <x v="509"/>
    <x v="7"/>
    <x v="55"/>
    <n v="7866730970179240"/>
  </r>
  <r>
    <x v="510"/>
    <x v="0"/>
    <x v="59"/>
    <n v="931450357920946"/>
  </r>
  <r>
    <x v="511"/>
    <x v="35"/>
    <x v="42"/>
    <n v="8237762237762230"/>
  </r>
  <r>
    <x v="512"/>
    <x v="28"/>
    <x v="3"/>
    <n v="6779671717171710"/>
  </r>
  <r>
    <x v="513"/>
    <x v="19"/>
    <x v="112"/>
    <n v="711489898989899"/>
  </r>
  <r>
    <x v="514"/>
    <x v="4"/>
    <x v="241"/>
    <n v="773989898989899"/>
  </r>
  <r>
    <x v="515"/>
    <x v="10"/>
    <x v="83"/>
    <n v="9008097165991900"/>
  </r>
  <r>
    <x v="516"/>
    <x v="18"/>
    <x v="185"/>
    <n v="9291101055806930"/>
  </r>
  <r>
    <x v="517"/>
    <x v="4"/>
    <x v="242"/>
    <n v="8131944444444440"/>
  </r>
  <r>
    <x v="518"/>
    <x v="25"/>
    <x v="40"/>
    <n v="9595238095238090"/>
  </r>
  <r>
    <x v="519"/>
    <x v="27"/>
    <x v="39"/>
    <n v="9320987654320980"/>
  </r>
  <r>
    <x v="520"/>
    <x v="46"/>
    <x v="43"/>
    <n v="6060606060606060"/>
  </r>
  <r>
    <x v="521"/>
    <x v="5"/>
    <x v="243"/>
    <n v="5579065150087490"/>
  </r>
  <r>
    <x v="522"/>
    <x v="35"/>
    <x v="147"/>
    <n v="4845885093167700"/>
  </r>
  <r>
    <x v="523"/>
    <x v="1"/>
    <x v="23"/>
    <n v="8249458874458870"/>
  </r>
  <r>
    <x v="524"/>
    <x v="12"/>
    <x v="39"/>
    <n v="9241898148148140"/>
  </r>
  <r>
    <x v="525"/>
    <x v="15"/>
    <x v="133"/>
    <n v="9104156712852360"/>
  </r>
  <r>
    <x v="526"/>
    <x v="11"/>
    <x v="146"/>
    <n v="9375"/>
  </r>
  <r>
    <x v="527"/>
    <x v="28"/>
    <x v="96"/>
    <n v="7739245951417000"/>
  </r>
  <r>
    <x v="528"/>
    <x v="5"/>
    <x v="163"/>
    <n v="6182121971595650"/>
  </r>
  <r>
    <x v="529"/>
    <x v="18"/>
    <x v="58"/>
    <n v="7638888888888880"/>
  </r>
  <r>
    <x v="530"/>
    <x v="12"/>
    <x v="64"/>
    <n v="9855072463768110"/>
  </r>
  <r>
    <x v="531"/>
    <x v="2"/>
    <x v="55"/>
    <n v="8485838779956420"/>
  </r>
  <r>
    <x v="532"/>
    <x v="17"/>
    <x v="244"/>
    <n v="8230158730158730"/>
  </r>
  <r>
    <x v="533"/>
    <x v="9"/>
    <x v="78"/>
    <n v="5226960784313720"/>
  </r>
  <r>
    <x v="534"/>
    <x v="4"/>
    <x v="14"/>
    <n v="861111111111111"/>
  </r>
  <r>
    <x v="535"/>
    <x v="27"/>
    <x v="245"/>
    <n v="8714285714285710"/>
  </r>
  <r>
    <x v="536"/>
    <x v="32"/>
    <x v="160"/>
    <n v="71875"/>
  </r>
  <r>
    <x v="537"/>
    <x v="3"/>
    <x v="246"/>
    <n v="7776784067859110"/>
  </r>
  <r>
    <x v="538"/>
    <x v="14"/>
    <x v="230"/>
    <n v="9682539682539680"/>
  </r>
  <r>
    <x v="539"/>
    <x v="4"/>
    <x v="39"/>
    <n v="788235294117647"/>
  </r>
  <r>
    <x v="540"/>
    <x v="27"/>
    <x v="145"/>
    <n v="9090909090909090"/>
  </r>
  <r>
    <x v="541"/>
    <x v="3"/>
    <x v="23"/>
    <n v="8092031425364750"/>
  </r>
  <r>
    <x v="542"/>
    <x v="15"/>
    <x v="43"/>
    <n v="76875"/>
  </r>
  <r>
    <x v="543"/>
    <x v="19"/>
    <x v="39"/>
    <n v="927076525054466"/>
  </r>
  <r>
    <x v="544"/>
    <x v="10"/>
    <x v="112"/>
    <n v="9523809523809520"/>
  </r>
  <r>
    <x v="545"/>
    <x v="8"/>
    <x v="17"/>
    <n v="839898935980926"/>
  </r>
  <r>
    <x v="546"/>
    <x v="0"/>
    <x v="38"/>
    <n v="8416666666666660"/>
  </r>
  <r>
    <x v="547"/>
    <x v="7"/>
    <x v="49"/>
    <n v="6278011204481790"/>
  </r>
  <r>
    <x v="548"/>
    <x v="10"/>
    <x v="83"/>
    <n v="916278166278166"/>
  </r>
  <r>
    <x v="549"/>
    <x v="42"/>
    <x v="62"/>
    <n v="919047619047619"/>
  </r>
  <r>
    <x v="550"/>
    <x v="0"/>
    <x v="38"/>
    <n v="8754578754578750"/>
  </r>
  <r>
    <x v="551"/>
    <x v="35"/>
    <x v="17"/>
    <n v="7389473684210520"/>
  </r>
  <r>
    <x v="552"/>
    <x v="30"/>
    <x v="215"/>
    <n v="972943722943723"/>
  </r>
  <r>
    <x v="553"/>
    <x v="19"/>
    <x v="82"/>
    <n v="8888499025341130"/>
  </r>
  <r>
    <x v="554"/>
    <x v="8"/>
    <x v="79"/>
    <n v="8351851851851850"/>
  </r>
  <r>
    <x v="555"/>
    <x v="30"/>
    <x v="64"/>
    <s v="10.0"/>
  </r>
  <r>
    <x v="556"/>
    <x v="44"/>
    <x v="185"/>
    <n v="5727513227513220"/>
  </r>
  <r>
    <x v="557"/>
    <x v="3"/>
    <x v="39"/>
    <n v="9217024041585440"/>
  </r>
  <r>
    <x v="558"/>
    <x v="41"/>
    <x v="79"/>
    <n v="6607954545454540"/>
  </r>
  <r>
    <x v="559"/>
    <x v="28"/>
    <x v="3"/>
    <n v="8833333333333330"/>
  </r>
  <r>
    <x v="560"/>
    <x v="12"/>
    <x v="113"/>
    <n v="9848484848484840"/>
  </r>
  <r>
    <x v="561"/>
    <x v="19"/>
    <x v="16"/>
    <n v="7570145903479230"/>
  </r>
  <r>
    <x v="562"/>
    <x v="10"/>
    <x v="3"/>
    <n v="9666666666666660"/>
  </r>
  <r>
    <x v="563"/>
    <x v="44"/>
    <x v="247"/>
    <n v="5995438453159040"/>
  </r>
  <r>
    <x v="564"/>
    <x v="14"/>
    <x v="37"/>
    <n v="904876926616057"/>
  </r>
  <r>
    <x v="565"/>
    <x v="12"/>
    <x v="55"/>
    <n v="9666666666666660"/>
  </r>
  <r>
    <x v="566"/>
    <x v="46"/>
    <x v="27"/>
    <n v="7222222222222220"/>
  </r>
  <r>
    <x v="567"/>
    <x v="10"/>
    <x v="248"/>
    <n v="8513866737550940"/>
  </r>
  <r>
    <x v="568"/>
    <x v="14"/>
    <x v="36"/>
    <s v="10.0"/>
  </r>
  <r>
    <x v="569"/>
    <x v="37"/>
    <x v="89"/>
    <n v="7000000000000000"/>
  </r>
  <r>
    <x v="570"/>
    <x v="27"/>
    <x v="23"/>
    <n v="9761904761904760"/>
  </r>
  <r>
    <x v="571"/>
    <x v="2"/>
    <x v="189"/>
    <n v="9184904601571260"/>
  </r>
  <r>
    <x v="572"/>
    <x v="1"/>
    <x v="36"/>
    <n v="7312949493298460"/>
  </r>
  <r>
    <x v="573"/>
    <x v="41"/>
    <x v="76"/>
    <n v="5843045843045840"/>
  </r>
  <r>
    <x v="574"/>
    <x v="29"/>
    <x v="26"/>
    <n v="8765931923826660"/>
  </r>
  <r>
    <x v="575"/>
    <x v="25"/>
    <x v="112"/>
    <n v="9382716049382710"/>
  </r>
  <r>
    <x v="576"/>
    <x v="0"/>
    <x v="15"/>
    <n v="665204678362573"/>
  </r>
  <r>
    <x v="577"/>
    <x v="8"/>
    <x v="96"/>
    <n v="854812337421033"/>
  </r>
  <r>
    <x v="578"/>
    <x v="34"/>
    <x v="192"/>
    <n v="416078431372549"/>
  </r>
  <r>
    <x v="579"/>
    <x v="44"/>
    <x v="25"/>
    <n v="7675756420035590"/>
  </r>
  <r>
    <x v="580"/>
    <x v="7"/>
    <x v="249"/>
    <n v="8083333333333330"/>
  </r>
  <r>
    <x v="581"/>
    <x v="18"/>
    <x v="196"/>
    <n v="6746201329534660"/>
  </r>
  <r>
    <x v="582"/>
    <x v="28"/>
    <x v="132"/>
    <n v="6152637485970810"/>
  </r>
  <r>
    <x v="583"/>
    <x v="26"/>
    <x v="159"/>
    <s v="10.0"/>
  </r>
  <r>
    <x v="584"/>
    <x v="19"/>
    <x v="250"/>
    <n v="854728317659352"/>
  </r>
  <r>
    <x v="585"/>
    <x v="49"/>
    <x v="251"/>
    <n v="4027450980392150"/>
  </r>
  <r>
    <x v="586"/>
    <x v="7"/>
    <x v="252"/>
    <n v="6612103174603170"/>
  </r>
  <r>
    <x v="587"/>
    <x v="16"/>
    <x v="253"/>
    <n v="3914117132867130"/>
  </r>
  <r>
    <x v="588"/>
    <x v="2"/>
    <x v="12"/>
    <n v="8458333333333330"/>
  </r>
  <r>
    <x v="589"/>
    <x v="0"/>
    <x v="254"/>
    <n v="8076998050682260"/>
  </r>
  <r>
    <x v="590"/>
    <x v="3"/>
    <x v="55"/>
    <n v="8777777777777770"/>
  </r>
  <r>
    <x v="591"/>
    <x v="10"/>
    <x v="2"/>
    <n v="8655270655270650"/>
  </r>
  <r>
    <x v="592"/>
    <x v="38"/>
    <x v="50"/>
    <n v="6416701505016720"/>
  </r>
  <r>
    <x v="593"/>
    <x v="8"/>
    <x v="46"/>
    <n v="7466161616161610"/>
  </r>
  <r>
    <x v="594"/>
    <x v="54"/>
    <x v="11"/>
    <n v="9641304347826080"/>
  </r>
  <r>
    <x v="595"/>
    <x v="15"/>
    <x v="101"/>
    <n v="6948621553884710"/>
  </r>
  <r>
    <x v="596"/>
    <x v="31"/>
    <x v="255"/>
    <n v="5207123159068230"/>
  </r>
  <r>
    <x v="597"/>
    <x v="5"/>
    <x v="256"/>
    <n v="6255835667600370"/>
  </r>
  <r>
    <x v="598"/>
    <x v="0"/>
    <x v="64"/>
    <n v="9523809523809520"/>
  </r>
  <r>
    <x v="599"/>
    <x v="7"/>
    <x v="46"/>
    <n v="7170329670329670"/>
  </r>
  <r>
    <x v="600"/>
    <x v="18"/>
    <x v="187"/>
    <n v="732051282051282"/>
  </r>
  <r>
    <x v="601"/>
    <x v="8"/>
    <x v="257"/>
    <n v="724391126115264"/>
  </r>
  <r>
    <x v="602"/>
    <x v="35"/>
    <x v="23"/>
    <n v="5109848484848480"/>
  </r>
  <r>
    <x v="603"/>
    <x v="55"/>
    <x v="258"/>
    <n v="2917572463768110"/>
  </r>
  <r>
    <x v="604"/>
    <x v="6"/>
    <x v="259"/>
    <s v="10.0"/>
  </r>
  <r>
    <x v="605"/>
    <x v="3"/>
    <x v="260"/>
    <n v="8784722222222220"/>
  </r>
  <r>
    <x v="606"/>
    <x v="9"/>
    <x v="96"/>
    <n v="5572808833678390"/>
  </r>
  <r>
    <x v="607"/>
    <x v="35"/>
    <x v="261"/>
    <n v="578487460815047"/>
  </r>
  <r>
    <x v="608"/>
    <x v="10"/>
    <x v="38"/>
    <n v="962962962962963"/>
  </r>
  <r>
    <x v="609"/>
    <x v="14"/>
    <x v="3"/>
    <n v="9666666666666660"/>
  </r>
  <r>
    <x v="610"/>
    <x v="1"/>
    <x v="55"/>
    <n v="867283950617284"/>
  </r>
  <r>
    <x v="611"/>
    <x v="12"/>
    <x v="53"/>
    <s v="10.0"/>
  </r>
  <r>
    <x v="612"/>
    <x v="3"/>
    <x v="82"/>
    <n v="919753086419753"/>
  </r>
  <r>
    <x v="613"/>
    <x v="8"/>
    <x v="262"/>
    <n v="8801282051282050"/>
  </r>
  <r>
    <x v="614"/>
    <x v="12"/>
    <x v="72"/>
    <n v="9841269841269840"/>
  </r>
  <r>
    <x v="615"/>
    <x v="8"/>
    <x v="92"/>
    <n v="7899610136452240"/>
  </r>
  <r>
    <x v="616"/>
    <x v="29"/>
    <x v="96"/>
    <n v="9012345679012340"/>
  </r>
  <r>
    <x v="617"/>
    <x v="4"/>
    <x v="2"/>
    <n v="9325971934667580"/>
  </r>
  <r>
    <x v="618"/>
    <x v="0"/>
    <x v="18"/>
    <n v="8203282828282820"/>
  </r>
  <r>
    <x v="619"/>
    <x v="7"/>
    <x v="263"/>
    <n v="5394786373047240"/>
  </r>
  <r>
    <x v="620"/>
    <x v="42"/>
    <x v="37"/>
    <n v="9307081807081800"/>
  </r>
  <r>
    <x v="621"/>
    <x v="29"/>
    <x v="171"/>
    <n v="7279952016794120"/>
  </r>
  <r>
    <x v="622"/>
    <x v="7"/>
    <x v="264"/>
    <n v="7884305710392660"/>
  </r>
  <r>
    <x v="623"/>
    <x v="25"/>
    <x v="37"/>
    <n v="9165042235217670"/>
  </r>
  <r>
    <x v="624"/>
    <x v="17"/>
    <x v="58"/>
    <n v="4411764705882350"/>
  </r>
  <r>
    <x v="625"/>
    <x v="2"/>
    <x v="36"/>
    <n v="8518518518518510"/>
  </r>
  <r>
    <x v="626"/>
    <x v="53"/>
    <x v="33"/>
    <n v="3346365914786960"/>
  </r>
  <r>
    <x v="627"/>
    <x v="19"/>
    <x v="265"/>
    <n v="6569200779727090"/>
  </r>
  <r>
    <x v="628"/>
    <x v="17"/>
    <x v="79"/>
    <n v="8387314439946010"/>
  </r>
  <r>
    <x v="629"/>
    <x v="7"/>
    <x v="79"/>
    <n v="6851851851851850"/>
  </r>
  <r>
    <x v="630"/>
    <x v="0"/>
    <x v="266"/>
    <n v="916005291005291"/>
  </r>
  <r>
    <x v="631"/>
    <x v="37"/>
    <x v="19"/>
    <n v="5952380952380950"/>
  </r>
  <r>
    <x v="632"/>
    <x v="41"/>
    <x v="267"/>
    <n v="8960667600373480"/>
  </r>
  <r>
    <x v="633"/>
    <x v="3"/>
    <x v="145"/>
    <n v="9363636363636360"/>
  </r>
  <r>
    <x v="634"/>
    <x v="18"/>
    <x v="227"/>
    <n v="7395197395197390"/>
  </r>
  <r>
    <x v="635"/>
    <x v="8"/>
    <x v="24"/>
    <s v="10.0"/>
  </r>
  <r>
    <x v="636"/>
    <x v="18"/>
    <x v="3"/>
    <n v="9285714285714280"/>
  </r>
  <r>
    <x v="637"/>
    <x v="17"/>
    <x v="63"/>
    <n v="6281197786131990"/>
  </r>
  <r>
    <x v="638"/>
    <x v="3"/>
    <x v="25"/>
    <n v="8240384615384610"/>
  </r>
  <r>
    <x v="639"/>
    <x v="2"/>
    <x v="36"/>
    <n v="9751724137931030"/>
  </r>
  <r>
    <x v="640"/>
    <x v="1"/>
    <x v="39"/>
    <n v="8174985933606620"/>
  </r>
  <r>
    <x v="641"/>
    <x v="14"/>
    <x v="64"/>
    <n v="9206349206349200"/>
  </r>
  <r>
    <x v="642"/>
    <x v="0"/>
    <x v="171"/>
    <n v="9668209876543200"/>
  </r>
  <r>
    <x v="643"/>
    <x v="8"/>
    <x v="122"/>
    <n v="8093434343434340"/>
  </r>
  <r>
    <x v="644"/>
    <x v="3"/>
    <x v="66"/>
    <n v="8452380952380950"/>
  </r>
  <r>
    <x v="645"/>
    <x v="19"/>
    <x v="268"/>
    <n v="7515756302521000"/>
  </r>
  <r>
    <x v="646"/>
    <x v="25"/>
    <x v="114"/>
    <n v="9547511312217190"/>
  </r>
  <r>
    <x v="647"/>
    <x v="1"/>
    <x v="36"/>
    <n v="9833333333333330"/>
  </r>
  <r>
    <x v="648"/>
    <x v="4"/>
    <x v="269"/>
    <n v="6641025641025640"/>
  </r>
  <r>
    <x v="649"/>
    <x v="3"/>
    <x v="66"/>
    <n v="9814814814814810"/>
  </r>
  <r>
    <x v="650"/>
    <x v="4"/>
    <x v="96"/>
    <n v="8292972459639120"/>
  </r>
  <r>
    <x v="651"/>
    <x v="10"/>
    <x v="113"/>
    <n v="9473684210526310"/>
  </r>
  <r>
    <x v="652"/>
    <x v="4"/>
    <x v="37"/>
    <n v="7425925925925920"/>
  </r>
  <r>
    <x v="653"/>
    <x v="42"/>
    <x v="155"/>
    <n v="8928571428571420"/>
  </r>
  <r>
    <x v="654"/>
    <x v="14"/>
    <x v="31"/>
    <n v="905864681295716"/>
  </r>
  <r>
    <x v="655"/>
    <x v="29"/>
    <x v="47"/>
    <n v="9605072463768110"/>
  </r>
  <r>
    <x v="656"/>
    <x v="17"/>
    <x v="52"/>
    <n v="726602564102564"/>
  </r>
  <r>
    <x v="657"/>
    <x v="12"/>
    <x v="191"/>
    <n v="8925925925925920"/>
  </r>
  <r>
    <x v="658"/>
    <x v="5"/>
    <x v="156"/>
    <n v="4317217234837370"/>
  </r>
  <r>
    <x v="659"/>
    <x v="18"/>
    <x v="260"/>
    <n v="6666666666666660"/>
  </r>
  <r>
    <x v="660"/>
    <x v="27"/>
    <x v="18"/>
    <n v="8915214902057000"/>
  </r>
  <r>
    <x v="661"/>
    <x v="18"/>
    <x v="61"/>
    <n v="8282828282828280"/>
  </r>
  <r>
    <x v="662"/>
    <x v="14"/>
    <x v="37"/>
    <s v="10.0"/>
  </r>
  <r>
    <x v="663"/>
    <x v="25"/>
    <x v="15"/>
    <n v="7328282828282820"/>
  </r>
  <r>
    <x v="664"/>
    <x v="29"/>
    <x v="270"/>
    <n v="9490392648287380"/>
  </r>
  <r>
    <x v="665"/>
    <x v="12"/>
    <x v="64"/>
    <n v="8151515151515150"/>
  </r>
  <r>
    <x v="666"/>
    <x v="29"/>
    <x v="18"/>
    <n v="744750816993464"/>
  </r>
  <r>
    <x v="667"/>
    <x v="19"/>
    <x v="53"/>
    <n v="9074074074074070"/>
  </r>
  <r>
    <x v="668"/>
    <x v="4"/>
    <x v="171"/>
    <n v="8422314578005110"/>
  </r>
  <r>
    <x v="669"/>
    <x v="18"/>
    <x v="12"/>
    <s v="8.5"/>
  </r>
  <r>
    <x v="670"/>
    <x v="4"/>
    <x v="271"/>
    <n v="8447971781305110"/>
  </r>
  <r>
    <x v="671"/>
    <x v="27"/>
    <x v="26"/>
    <n v="9365079365079360"/>
  </r>
  <r>
    <x v="672"/>
    <x v="7"/>
    <x v="79"/>
    <n v="972222222222222"/>
  </r>
  <r>
    <x v="673"/>
    <x v="1"/>
    <x v="46"/>
    <n v="888447971781305"/>
  </r>
  <r>
    <x v="674"/>
    <x v="10"/>
    <x v="83"/>
    <n v="8865955739020750"/>
  </r>
  <r>
    <x v="675"/>
    <x v="17"/>
    <x v="189"/>
    <n v="71875"/>
  </r>
  <r>
    <x v="676"/>
    <x v="12"/>
    <x v="59"/>
    <n v="7955148299975880"/>
  </r>
  <r>
    <x v="677"/>
    <x v="27"/>
    <x v="13"/>
    <n v="9415584415584410"/>
  </r>
  <r>
    <x v="678"/>
    <x v="10"/>
    <x v="36"/>
    <n v="9333333333333330"/>
  </r>
  <r>
    <x v="679"/>
    <x v="29"/>
    <x v="142"/>
    <n v="8603896103896100"/>
  </r>
  <r>
    <x v="680"/>
    <x v="15"/>
    <x v="12"/>
    <n v="6845108695652170"/>
  </r>
  <r>
    <x v="681"/>
    <x v="10"/>
    <x v="55"/>
    <n v="869949494949495"/>
  </r>
  <r>
    <x v="682"/>
    <x v="49"/>
    <x v="272"/>
    <n v="3666666666666660"/>
  </r>
  <r>
    <x v="683"/>
    <x v="2"/>
    <x v="89"/>
    <n v="8653198653198650"/>
  </r>
  <r>
    <x v="684"/>
    <x v="33"/>
    <x v="43"/>
    <n v="7251602564102560"/>
  </r>
  <r>
    <x v="685"/>
    <x v="37"/>
    <x v="111"/>
    <n v="4573717948717940"/>
  </r>
  <r>
    <x v="686"/>
    <x v="29"/>
    <x v="53"/>
    <n v="9002849002849000"/>
  </r>
  <r>
    <x v="687"/>
    <x v="2"/>
    <x v="273"/>
    <n v="8489420062695920"/>
  </r>
  <r>
    <x v="688"/>
    <x v="0"/>
    <x v="153"/>
    <n v="8892921960072590"/>
  </r>
  <r>
    <x v="689"/>
    <x v="20"/>
    <x v="274"/>
    <n v="3333333333333330"/>
  </r>
  <r>
    <x v="690"/>
    <x v="18"/>
    <x v="64"/>
    <n v="6174603174603170"/>
  </r>
  <r>
    <x v="691"/>
    <x v="46"/>
    <x v="275"/>
    <n v="8070175438596490"/>
  </r>
  <r>
    <x v="692"/>
    <x v="9"/>
    <x v="276"/>
    <n v="5417989417989410"/>
  </r>
  <r>
    <x v="693"/>
    <x v="50"/>
    <x v="277"/>
    <n v="381578947368421"/>
  </r>
  <r>
    <x v="694"/>
    <x v="34"/>
    <x v="19"/>
    <n v="6249084249084240"/>
  </r>
  <r>
    <x v="695"/>
    <x v="28"/>
    <x v="189"/>
    <s v="6.25"/>
  </r>
  <r>
    <x v="696"/>
    <x v="19"/>
    <x v="278"/>
    <n v="9580419580419580"/>
  </r>
  <r>
    <x v="697"/>
    <x v="41"/>
    <x v="76"/>
    <n v="7357142857142850"/>
  </r>
  <r>
    <x v="698"/>
    <x v="40"/>
    <x v="4"/>
    <n v="7662464985994390"/>
  </r>
  <r>
    <x v="699"/>
    <x v="50"/>
    <x v="27"/>
    <n v="6481481481481480"/>
  </r>
  <r>
    <x v="700"/>
    <x v="7"/>
    <x v="58"/>
    <n v="878924174276498"/>
  </r>
  <r>
    <x v="701"/>
    <x v="40"/>
    <x v="25"/>
    <n v="8932367149758450"/>
  </r>
  <r>
    <x v="702"/>
    <x v="33"/>
    <x v="279"/>
    <s v="6.25"/>
  </r>
  <r>
    <x v="703"/>
    <x v="31"/>
    <x v="280"/>
    <n v="5481481481481480"/>
  </r>
  <r>
    <x v="704"/>
    <x v="44"/>
    <x v="200"/>
    <n v="4866442199775530"/>
  </r>
  <r>
    <x v="705"/>
    <x v="18"/>
    <x v="281"/>
    <n v="7370098039215680"/>
  </r>
  <r>
    <x v="706"/>
    <x v="47"/>
    <x v="282"/>
    <n v="9666666666666660"/>
  </r>
  <r>
    <x v="707"/>
    <x v="12"/>
    <x v="283"/>
    <n v="9691650853889940"/>
  </r>
  <r>
    <x v="708"/>
    <x v="27"/>
    <x v="284"/>
    <n v="861952861952862"/>
  </r>
  <r>
    <x v="709"/>
    <x v="4"/>
    <x v="145"/>
    <n v="5462962962962960"/>
  </r>
  <r>
    <x v="710"/>
    <x v="15"/>
    <x v="19"/>
    <n v="8111341154819410"/>
  </r>
  <r>
    <x v="711"/>
    <x v="55"/>
    <x v="27"/>
    <n v="4886363636363630"/>
  </r>
  <r>
    <x v="712"/>
    <x v="32"/>
    <x v="285"/>
    <n v="7442630898513250"/>
  </r>
  <r>
    <x v="713"/>
    <x v="1"/>
    <x v="2"/>
    <n v="7364726727545310"/>
  </r>
  <r>
    <x v="714"/>
    <x v="17"/>
    <x v="1"/>
    <n v="8505050505050500"/>
  </r>
  <r>
    <x v="715"/>
    <x v="28"/>
    <x v="4"/>
    <n v="8015728977616450"/>
  </r>
  <r>
    <x v="716"/>
    <x v="34"/>
    <x v="286"/>
    <n v="6075009549274250"/>
  </r>
  <r>
    <x v="717"/>
    <x v="29"/>
    <x v="287"/>
    <n v="6999999999999990"/>
  </r>
  <r>
    <x v="718"/>
    <x v="2"/>
    <x v="58"/>
    <n v="9296296296296290"/>
  </r>
  <r>
    <x v="719"/>
    <x v="28"/>
    <x v="17"/>
    <n v="6966300131667910"/>
  </r>
  <r>
    <x v="720"/>
    <x v="27"/>
    <x v="145"/>
    <n v="8217338217338210"/>
  </r>
  <r>
    <x v="721"/>
    <x v="29"/>
    <x v="145"/>
    <s v="10.0"/>
  </r>
  <r>
    <x v="722"/>
    <x v="19"/>
    <x v="41"/>
    <n v="816017316017316"/>
  </r>
  <r>
    <x v="723"/>
    <x v="8"/>
    <x v="47"/>
    <n v="5925000000000000"/>
  </r>
  <r>
    <x v="724"/>
    <x v="1"/>
    <x v="25"/>
    <s v="8.75"/>
  </r>
  <r>
    <x v="725"/>
    <x v="12"/>
    <x v="55"/>
    <n v="9166666666666660"/>
  </r>
  <r>
    <x v="726"/>
    <x v="29"/>
    <x v="58"/>
    <n v="8422963727401290"/>
  </r>
  <r>
    <x v="727"/>
    <x v="42"/>
    <x v="288"/>
    <n v="9615384615384610"/>
  </r>
  <r>
    <x v="728"/>
    <x v="10"/>
    <x v="118"/>
    <n v="9201754385964910"/>
  </r>
  <r>
    <x v="729"/>
    <x v="29"/>
    <x v="289"/>
    <n v="9213286713286710"/>
  </r>
  <r>
    <x v="730"/>
    <x v="35"/>
    <x v="163"/>
    <n v="972222222222222"/>
  </r>
  <r>
    <x v="731"/>
    <x v="49"/>
    <x v="225"/>
    <n v="5799679487179480"/>
  </r>
  <r>
    <x v="732"/>
    <x v="19"/>
    <x v="39"/>
    <n v="9736842105263150"/>
  </r>
  <r>
    <x v="733"/>
    <x v="13"/>
    <x v="114"/>
    <n v="9056712962962960"/>
  </r>
  <r>
    <x v="734"/>
    <x v="45"/>
    <x v="290"/>
    <n v="9907407407407400"/>
  </r>
  <r>
    <x v="735"/>
    <x v="3"/>
    <x v="291"/>
    <n v="8317460317460310"/>
  </r>
  <r>
    <x v="736"/>
    <x v="3"/>
    <x v="292"/>
    <n v="8088984204793020"/>
  </r>
  <r>
    <x v="737"/>
    <x v="13"/>
    <x v="71"/>
    <n v="8683646812957150"/>
  </r>
  <r>
    <x v="738"/>
    <x v="37"/>
    <x v="171"/>
    <n v="4647331154684090"/>
  </r>
  <r>
    <x v="739"/>
    <x v="18"/>
    <x v="66"/>
    <n v="6785714285714280"/>
  </r>
  <r>
    <x v="740"/>
    <x v="2"/>
    <x v="293"/>
    <n v="8771929824561400"/>
  </r>
  <r>
    <x v="741"/>
    <x v="17"/>
    <x v="278"/>
    <n v="7850182863113890"/>
  </r>
  <r>
    <x v="742"/>
    <x v="12"/>
    <x v="53"/>
    <n v="9055555555555550"/>
  </r>
  <r>
    <x v="743"/>
    <x v="41"/>
    <x v="76"/>
    <n v="7357142857142850"/>
  </r>
  <r>
    <x v="744"/>
    <x v="2"/>
    <x v="46"/>
    <n v="962962962962963"/>
  </r>
  <r>
    <x v="745"/>
    <x v="14"/>
    <x v="47"/>
    <n v="8053872053872050"/>
  </r>
  <r>
    <x v="746"/>
    <x v="37"/>
    <x v="294"/>
    <n v="6168615866891720"/>
  </r>
  <r>
    <x v="747"/>
    <x v="27"/>
    <x v="116"/>
    <n v="900661079649251"/>
  </r>
  <r>
    <x v="748"/>
    <x v="17"/>
    <x v="36"/>
    <n v="7333072100313470"/>
  </r>
  <r>
    <x v="749"/>
    <x v="4"/>
    <x v="295"/>
    <n v="8504273504273500"/>
  </r>
  <r>
    <x v="750"/>
    <x v="18"/>
    <x v="76"/>
    <n v="9166666666666660"/>
  </r>
  <r>
    <x v="751"/>
    <x v="18"/>
    <x v="183"/>
    <n v="6449675324675320"/>
  </r>
  <r>
    <x v="752"/>
    <x v="2"/>
    <x v="89"/>
    <n v="8887667887667880"/>
  </r>
  <r>
    <x v="753"/>
    <x v="2"/>
    <x v="183"/>
    <n v="827689594356261"/>
  </r>
  <r>
    <x v="754"/>
    <x v="29"/>
    <x v="55"/>
    <n v="9487179487179480"/>
  </r>
  <r>
    <x v="755"/>
    <x v="35"/>
    <x v="79"/>
    <n v="6009891879457090"/>
  </r>
  <r>
    <x v="756"/>
    <x v="11"/>
    <x v="296"/>
    <n v="9895833333333330"/>
  </r>
  <r>
    <x v="757"/>
    <x v="16"/>
    <x v="21"/>
    <n v="5366847826086950"/>
  </r>
  <r>
    <x v="758"/>
    <x v="6"/>
    <x v="149"/>
    <n v="8940746753246750"/>
  </r>
  <r>
    <x v="759"/>
    <x v="1"/>
    <x v="153"/>
    <n v="9015700483091780"/>
  </r>
  <r>
    <x v="760"/>
    <x v="28"/>
    <x v="200"/>
    <n v="962962962962963"/>
  </r>
  <r>
    <x v="761"/>
    <x v="41"/>
    <x v="53"/>
    <n v="6018518518518510"/>
  </r>
  <r>
    <x v="762"/>
    <x v="29"/>
    <x v="2"/>
    <n v="9444444444444440"/>
  </r>
  <r>
    <x v="763"/>
    <x v="27"/>
    <x v="297"/>
    <n v="9097435897435890"/>
  </r>
  <r>
    <x v="764"/>
    <x v="29"/>
    <x v="58"/>
    <n v="9666666666666660"/>
  </r>
  <r>
    <x v="765"/>
    <x v="29"/>
    <x v="53"/>
    <n v="9666666666666660"/>
  </r>
  <r>
    <x v="766"/>
    <x v="24"/>
    <x v="24"/>
    <n v="453030303030303"/>
  </r>
  <r>
    <x v="767"/>
    <x v="18"/>
    <x v="25"/>
    <n v="7413690476190470"/>
  </r>
  <r>
    <x v="768"/>
    <x v="25"/>
    <x v="71"/>
    <n v="9333333333333330"/>
  </r>
  <r>
    <x v="769"/>
    <x v="8"/>
    <x v="163"/>
    <n v="9666666666666660"/>
  </r>
  <r>
    <x v="770"/>
    <x v="0"/>
    <x v="2"/>
    <n v="8756613756613750"/>
  </r>
  <r>
    <x v="771"/>
    <x v="11"/>
    <x v="298"/>
    <n v="9419934640522870"/>
  </r>
  <r>
    <x v="772"/>
    <x v="19"/>
    <x v="2"/>
    <s v="10.0"/>
  </r>
  <r>
    <x v="773"/>
    <x v="29"/>
    <x v="82"/>
    <n v="8798329156223890"/>
  </r>
  <r>
    <x v="774"/>
    <x v="25"/>
    <x v="99"/>
    <n v="8670634920634920"/>
  </r>
  <r>
    <x v="775"/>
    <x v="10"/>
    <x v="22"/>
    <n v="9682539682539680"/>
  </r>
  <r>
    <x v="776"/>
    <x v="12"/>
    <x v="64"/>
    <n v="888888888888889"/>
  </r>
  <r>
    <x v="777"/>
    <x v="27"/>
    <x v="112"/>
    <s v="10.0"/>
  </r>
  <r>
    <x v="778"/>
    <x v="13"/>
    <x v="299"/>
    <n v="9251827077914030"/>
  </r>
  <r>
    <x v="779"/>
    <x v="4"/>
    <x v="211"/>
    <n v="8945512820512820"/>
  </r>
  <r>
    <x v="780"/>
    <x v="2"/>
    <x v="47"/>
    <n v="8248677248677240"/>
  </r>
  <r>
    <x v="781"/>
    <x v="28"/>
    <x v="155"/>
    <n v="5673076923076920"/>
  </r>
  <r>
    <x v="782"/>
    <x v="4"/>
    <x v="46"/>
    <n v="6875"/>
  </r>
  <r>
    <x v="783"/>
    <x v="0"/>
    <x v="72"/>
    <n v="8006172839506170"/>
  </r>
  <r>
    <x v="784"/>
    <x v="27"/>
    <x v="38"/>
    <s v="10.0"/>
  </r>
  <r>
    <x v="785"/>
    <x v="10"/>
    <x v="300"/>
    <n v="7775967329428260"/>
  </r>
  <r>
    <x v="786"/>
    <x v="14"/>
    <x v="301"/>
    <n v="836904761904762"/>
  </r>
  <r>
    <x v="787"/>
    <x v="34"/>
    <x v="285"/>
    <n v="3040865384615380"/>
  </r>
  <r>
    <x v="788"/>
    <x v="14"/>
    <x v="302"/>
    <n v="9211436711436710"/>
  </r>
  <r>
    <x v="789"/>
    <x v="17"/>
    <x v="127"/>
    <n v="6862082362082360"/>
  </r>
  <r>
    <x v="790"/>
    <x v="17"/>
    <x v="132"/>
    <n v="8824175824175820"/>
  </r>
  <r>
    <x v="791"/>
    <x v="28"/>
    <x v="19"/>
    <n v="6826368076368070"/>
  </r>
  <r>
    <x v="792"/>
    <x v="35"/>
    <x v="158"/>
    <n v="7411064425770300"/>
  </r>
  <r>
    <x v="793"/>
    <x v="12"/>
    <x v="303"/>
    <n v="9788793103448270"/>
  </r>
  <r>
    <x v="794"/>
    <x v="46"/>
    <x v="33"/>
    <n v="5698729582577130"/>
  </r>
  <r>
    <x v="795"/>
    <x v="32"/>
    <x v="304"/>
    <n v="4774279029793730"/>
  </r>
  <r>
    <x v="796"/>
    <x v="0"/>
    <x v="305"/>
    <n v="770698051948052"/>
  </r>
  <r>
    <x v="797"/>
    <x v="18"/>
    <x v="132"/>
    <n v="8139204545454540"/>
  </r>
  <r>
    <x v="798"/>
    <x v="34"/>
    <x v="176"/>
    <n v="5604166666666660"/>
  </r>
  <r>
    <x v="799"/>
    <x v="0"/>
    <x v="82"/>
    <n v="9791666666666660"/>
  </r>
  <r>
    <x v="800"/>
    <x v="29"/>
    <x v="306"/>
    <n v="8061538461538460"/>
  </r>
  <r>
    <x v="801"/>
    <x v="19"/>
    <x v="59"/>
    <n v="7962962962962960"/>
  </r>
  <r>
    <x v="802"/>
    <x v="5"/>
    <x v="96"/>
    <n v="5616883116883110"/>
  </r>
  <r>
    <x v="803"/>
    <x v="12"/>
    <x v="55"/>
    <n v="9675716440422320"/>
  </r>
  <r>
    <x v="804"/>
    <x v="56"/>
    <x v="307"/>
    <n v="4978193773483620"/>
  </r>
  <r>
    <x v="805"/>
    <x v="23"/>
    <x v="308"/>
    <s v="0.0"/>
  </r>
  <r>
    <x v="806"/>
    <x v="41"/>
    <x v="261"/>
    <n v="622254004576659"/>
  </r>
  <r>
    <x v="807"/>
    <x v="13"/>
    <x v="301"/>
    <n v="8975313479623820"/>
  </r>
  <r>
    <x v="808"/>
    <x v="17"/>
    <x v="171"/>
    <n v="798941798941799"/>
  </r>
  <r>
    <x v="809"/>
    <x v="19"/>
    <x v="309"/>
    <n v="7274436090225560"/>
  </r>
  <r>
    <x v="810"/>
    <x v="1"/>
    <x v="39"/>
    <s v="7.3"/>
  </r>
  <r>
    <x v="811"/>
    <x v="8"/>
    <x v="310"/>
    <n v="7559523809523800"/>
  </r>
  <r>
    <x v="812"/>
    <x v="7"/>
    <x v="185"/>
    <n v="8974358974358970"/>
  </r>
  <r>
    <x v="813"/>
    <x v="19"/>
    <x v="81"/>
    <n v="7822793148880100"/>
  </r>
  <r>
    <x v="814"/>
    <x v="32"/>
    <x v="14"/>
    <n v="7546428571428570"/>
  </r>
  <r>
    <x v="815"/>
    <x v="12"/>
    <x v="72"/>
    <s v="10.0"/>
  </r>
  <r>
    <x v="816"/>
    <x v="3"/>
    <x v="12"/>
    <n v="7604166666666660"/>
  </r>
  <r>
    <x v="817"/>
    <x v="29"/>
    <x v="108"/>
    <n v="7896825396825390"/>
  </r>
  <r>
    <x v="818"/>
    <x v="30"/>
    <x v="66"/>
    <n v="9013914095583780"/>
  </r>
  <r>
    <x v="819"/>
    <x v="10"/>
    <x v="52"/>
    <n v="9487179487179480"/>
  </r>
  <r>
    <x v="820"/>
    <x v="46"/>
    <x v="267"/>
    <n v="8694444444444440"/>
  </r>
  <r>
    <x v="821"/>
    <x v="17"/>
    <x v="58"/>
    <n v="7602657004830910"/>
  </r>
  <r>
    <x v="822"/>
    <x v="4"/>
    <x v="127"/>
    <n v="7803030303030300"/>
  </r>
  <r>
    <x v="823"/>
    <x v="0"/>
    <x v="55"/>
    <n v="7870370370370370"/>
  </r>
  <r>
    <x v="824"/>
    <x v="0"/>
    <x v="39"/>
    <n v="907041910331384"/>
  </r>
  <r>
    <x v="825"/>
    <x v="3"/>
    <x v="112"/>
    <n v="7704585537918870"/>
  </r>
  <r>
    <x v="826"/>
    <x v="7"/>
    <x v="58"/>
    <n v="5750869548599160"/>
  </r>
  <r>
    <x v="827"/>
    <x v="40"/>
    <x v="12"/>
    <n v="887056471764118"/>
  </r>
  <r>
    <x v="828"/>
    <x v="1"/>
    <x v="311"/>
    <s v="8.75"/>
  </r>
  <r>
    <x v="829"/>
    <x v="42"/>
    <x v="312"/>
    <n v="937363834422658"/>
  </r>
  <r>
    <x v="830"/>
    <x v="18"/>
    <x v="53"/>
    <n v="6790925124258450"/>
  </r>
  <r>
    <x v="831"/>
    <x v="8"/>
    <x v="17"/>
    <n v="848792270531401"/>
  </r>
  <r>
    <x v="832"/>
    <x v="10"/>
    <x v="37"/>
    <n v="8015873015873010"/>
  </r>
  <r>
    <x v="833"/>
    <x v="1"/>
    <x v="113"/>
    <n v="8438813025210080"/>
  </r>
  <r>
    <x v="834"/>
    <x v="34"/>
    <x v="313"/>
    <n v="3509700176366840"/>
  </r>
  <r>
    <x v="835"/>
    <x v="46"/>
    <x v="110"/>
    <n v="6277777777777770"/>
  </r>
  <r>
    <x v="836"/>
    <x v="5"/>
    <x v="42"/>
    <n v="76991452991453"/>
  </r>
  <r>
    <x v="837"/>
    <x v="17"/>
    <x v="46"/>
    <n v="7272727272727270"/>
  </r>
  <r>
    <x v="838"/>
    <x v="16"/>
    <x v="314"/>
    <n v="2902972027972020"/>
  </r>
  <r>
    <x v="839"/>
    <x v="16"/>
    <x v="43"/>
    <n v="607070707070707"/>
  </r>
  <r>
    <x v="840"/>
    <x v="18"/>
    <x v="225"/>
    <n v="7318181818181810"/>
  </r>
  <r>
    <x v="841"/>
    <x v="4"/>
    <x v="55"/>
    <n v="9054621848739490"/>
  </r>
  <r>
    <x v="842"/>
    <x v="5"/>
    <x v="163"/>
    <n v="8083333333333330"/>
  </r>
  <r>
    <x v="843"/>
    <x v="8"/>
    <x v="2"/>
    <n v="918456271397448"/>
  </r>
  <r>
    <x v="844"/>
    <x v="22"/>
    <x v="122"/>
    <n v="3257575757575750"/>
  </r>
  <r>
    <x v="845"/>
    <x v="8"/>
    <x v="153"/>
    <n v="9092813051146380"/>
  </r>
  <r>
    <x v="846"/>
    <x v="44"/>
    <x v="147"/>
    <n v="6721583370190180"/>
  </r>
  <r>
    <x v="847"/>
    <x v="28"/>
    <x v="276"/>
    <n v="8495798319327730"/>
  </r>
  <r>
    <x v="848"/>
    <x v="41"/>
    <x v="122"/>
    <n v="8074074074074070"/>
  </r>
  <r>
    <x v="849"/>
    <x v="46"/>
    <x v="315"/>
    <n v="6837234104721830"/>
  </r>
  <r>
    <x v="850"/>
    <x v="3"/>
    <x v="66"/>
    <n v="8134920634920630"/>
  </r>
  <r>
    <x v="851"/>
    <x v="25"/>
    <x v="36"/>
    <n v="962962962962963"/>
  </r>
  <r>
    <x v="852"/>
    <x v="54"/>
    <x v="305"/>
    <s v="10.0"/>
  </r>
  <r>
    <x v="853"/>
    <x v="8"/>
    <x v="171"/>
    <n v="7672212844626630"/>
  </r>
  <r>
    <x v="854"/>
    <x v="33"/>
    <x v="36"/>
    <n v="5212121212121210"/>
  </r>
  <r>
    <x v="855"/>
    <x v="1"/>
    <x v="12"/>
    <n v="8480125262446170"/>
  </r>
  <r>
    <x v="856"/>
    <x v="22"/>
    <x v="27"/>
    <n v="577380952380952"/>
  </r>
  <r>
    <x v="857"/>
    <x v="25"/>
    <x v="145"/>
    <n v="9666666666666660"/>
  </r>
  <r>
    <x v="858"/>
    <x v="5"/>
    <x v="122"/>
    <n v="6470435347628330"/>
  </r>
  <r>
    <x v="859"/>
    <x v="12"/>
    <x v="72"/>
    <n v="903183885640026"/>
  </r>
  <r>
    <x v="860"/>
    <x v="8"/>
    <x v="139"/>
    <n v="9178030303030300"/>
  </r>
  <r>
    <x v="861"/>
    <x v="15"/>
    <x v="96"/>
    <n v="7540113871635610"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  <r>
    <x v="862"/>
    <x v="57"/>
    <x v="3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583DC-5004-4BA4-B885-4A946BA5C624}" name="Tabela Dinâmica3" cacheId="24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1" firstHeaderRow="1" firstDataRow="1" firstDataCol="1"/>
  <pivotFields count="4">
    <pivotField dataField="1" compact="0" outline="0" showAll="0"/>
    <pivotField axis="axisRow" compact="0" outline="0" showAll="0">
      <items count="59">
        <item x="23"/>
        <item x="56"/>
        <item x="51"/>
        <item x="43"/>
        <item x="21"/>
        <item x="52"/>
        <item x="55"/>
        <item x="20"/>
        <item x="53"/>
        <item x="48"/>
        <item x="39"/>
        <item x="24"/>
        <item x="49"/>
        <item x="16"/>
        <item x="22"/>
        <item x="38"/>
        <item x="31"/>
        <item x="34"/>
        <item x="50"/>
        <item x="44"/>
        <item x="37"/>
        <item x="5"/>
        <item x="9"/>
        <item x="46"/>
        <item x="32"/>
        <item x="41"/>
        <item x="33"/>
        <item x="35"/>
        <item x="15"/>
        <item x="40"/>
        <item x="28"/>
        <item x="8"/>
        <item x="17"/>
        <item x="18"/>
        <item x="7"/>
        <item x="1"/>
        <item x="2"/>
        <item x="4"/>
        <item x="3"/>
        <item x="29"/>
        <item x="19"/>
        <item x="0"/>
        <item x="10"/>
        <item x="27"/>
        <item x="14"/>
        <item x="12"/>
        <item x="25"/>
        <item x="13"/>
        <item x="30"/>
        <item x="6"/>
        <item x="11"/>
        <item x="42"/>
        <item x="45"/>
        <item x="47"/>
        <item x="54"/>
        <item x="36"/>
        <item x="26"/>
        <item x="57"/>
        <item t="default"/>
      </items>
    </pivotField>
    <pivotField compact="0" outline="0" showAll="0"/>
    <pivotField compact="0" outline="0"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00FC-15D1-45DF-A31C-3BCC5F7D9D13}" name="Tabela Dinâmica6" cacheId="24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2:C320" firstHeaderRow="1" firstDataRow="1" firstDataCol="1"/>
  <pivotFields count="4">
    <pivotField dataField="1" compact="0" outline="0" showAll="0">
      <items count="864">
        <item x="68"/>
        <item x="643"/>
        <item x="644"/>
        <item x="645"/>
        <item x="646"/>
        <item x="647"/>
        <item x="648"/>
        <item x="649"/>
        <item x="6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71"/>
        <item x="661"/>
        <item x="662"/>
        <item x="663"/>
        <item x="664"/>
        <item x="665"/>
        <item x="666"/>
        <item x="667"/>
        <item x="72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73"/>
        <item x="691"/>
        <item x="692"/>
        <item x="693"/>
        <item x="694"/>
        <item x="695"/>
        <item x="696"/>
        <item x="697"/>
        <item x="698"/>
        <item x="7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"/>
        <item x="75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6"/>
        <item x="734"/>
        <item x="735"/>
        <item x="736"/>
        <item x="737"/>
        <item x="77"/>
        <item x="738"/>
        <item x="739"/>
        <item x="740"/>
        <item x="741"/>
        <item x="742"/>
        <item x="743"/>
        <item x="744"/>
        <item x="745"/>
        <item x="746"/>
        <item x="747"/>
        <item x="7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9"/>
        <item x="761"/>
        <item x="762"/>
        <item x="763"/>
        <item x="764"/>
        <item x="765"/>
        <item x="766"/>
        <item x="80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81"/>
        <item x="780"/>
        <item x="781"/>
        <item x="782"/>
        <item x="783"/>
        <item x="784"/>
        <item x="785"/>
        <item x="786"/>
        <item x="82"/>
        <item x="787"/>
        <item x="788"/>
        <item x="789"/>
        <item x="790"/>
        <item x="791"/>
        <item x="792"/>
        <item x="83"/>
        <item x="793"/>
        <item x="794"/>
        <item x="795"/>
        <item x="796"/>
        <item x="797"/>
        <item x="798"/>
        <item x="799"/>
        <item x="84"/>
        <item x="800"/>
        <item x="801"/>
        <item x="802"/>
        <item x="803"/>
        <item x="804"/>
        <item x="805"/>
        <item x="806"/>
        <item x="807"/>
        <item x="808"/>
        <item x="809"/>
        <item x="85"/>
        <item x="810"/>
        <item x="811"/>
        <item x="812"/>
        <item x="813"/>
        <item x="814"/>
        <item x="815"/>
        <item x="86"/>
        <item x="816"/>
        <item x="817"/>
        <item x="818"/>
        <item x="819"/>
        <item x="820"/>
        <item x="821"/>
        <item x="822"/>
        <item x="87"/>
        <item x="823"/>
        <item x="824"/>
        <item x="825"/>
        <item x="826"/>
        <item x="827"/>
        <item x="828"/>
        <item x="88"/>
        <item x="829"/>
        <item x="830"/>
        <item x="831"/>
        <item x="89"/>
        <item x="832"/>
        <item x="833"/>
        <item x="834"/>
        <item x="835"/>
        <item x="836"/>
        <item x="90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91"/>
        <item x="849"/>
        <item x="850"/>
        <item x="851"/>
        <item x="852"/>
        <item x="853"/>
        <item x="854"/>
        <item x="855"/>
        <item x="92"/>
        <item x="856"/>
        <item x="857"/>
        <item x="858"/>
        <item x="859"/>
        <item x="860"/>
        <item x="86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8"/>
        <item x="109"/>
        <item x="110"/>
        <item x="111"/>
        <item x="112"/>
        <item x="113"/>
        <item x="114"/>
        <item x="9"/>
        <item x="115"/>
        <item x="116"/>
        <item x="117"/>
        <item x="118"/>
        <item x="119"/>
        <item x="120"/>
        <item x="121"/>
        <item x="122"/>
        <item x="10"/>
        <item x="123"/>
        <item x="124"/>
        <item x="125"/>
        <item x="126"/>
        <item x="11"/>
        <item x="127"/>
        <item x="128"/>
        <item x="129"/>
        <item x="130"/>
        <item x="131"/>
        <item x="132"/>
        <item x="0"/>
        <item x="1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"/>
        <item x="145"/>
        <item x="146"/>
        <item x="147"/>
        <item x="148"/>
        <item x="149"/>
        <item x="150"/>
        <item x="15"/>
        <item x="151"/>
        <item x="152"/>
        <item x="153"/>
        <item x="154"/>
        <item x="155"/>
        <item x="156"/>
        <item x="157"/>
        <item x="16"/>
        <item x="158"/>
        <item x="159"/>
        <item x="160"/>
        <item x="161"/>
        <item x="162"/>
        <item x="163"/>
        <item x="164"/>
        <item x="17"/>
        <item x="165"/>
        <item x="166"/>
        <item x="167"/>
        <item x="168"/>
        <item x="169"/>
        <item x="170"/>
        <item x="171"/>
        <item x="172"/>
        <item x="173"/>
        <item x="18"/>
        <item x="174"/>
        <item x="175"/>
        <item x="176"/>
        <item x="177"/>
        <item x="178"/>
        <item x="179"/>
        <item x="180"/>
        <item x="1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0"/>
        <item x="192"/>
        <item x="193"/>
        <item x="194"/>
        <item x="195"/>
        <item x="196"/>
        <item x="197"/>
        <item x="198"/>
        <item x="199"/>
        <item x="21"/>
        <item x="200"/>
        <item x="201"/>
        <item x="202"/>
        <item x="203"/>
        <item x="204"/>
        <item x="205"/>
        <item x="22"/>
        <item x="206"/>
        <item x="207"/>
        <item x="208"/>
        <item x="209"/>
        <item x="210"/>
        <item x="211"/>
        <item x="23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5"/>
        <item x="237"/>
        <item x="238"/>
        <item x="239"/>
        <item x="240"/>
        <item x="241"/>
        <item x="242"/>
        <item x="243"/>
        <item x="26"/>
        <item x="244"/>
        <item x="245"/>
        <item x="246"/>
        <item x="247"/>
        <item x="248"/>
        <item x="27"/>
        <item x="249"/>
        <item x="250"/>
        <item x="251"/>
        <item x="252"/>
        <item x="253"/>
        <item x="254"/>
        <item x="255"/>
        <item x="256"/>
        <item x="257"/>
        <item x="258"/>
        <item x="1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"/>
        <item x="296"/>
        <item x="297"/>
        <item x="298"/>
        <item x="299"/>
        <item x="300"/>
        <item x="30"/>
        <item x="301"/>
        <item x="302"/>
        <item x="303"/>
        <item x="304"/>
        <item x="31"/>
        <item x="305"/>
        <item x="306"/>
        <item x="307"/>
        <item x="308"/>
        <item x="309"/>
        <item x="310"/>
        <item x="32"/>
        <item x="311"/>
        <item x="312"/>
        <item x="313"/>
        <item x="314"/>
        <item x="315"/>
        <item x="316"/>
        <item x="33"/>
        <item x="317"/>
        <item x="318"/>
        <item x="319"/>
        <item x="320"/>
        <item x="321"/>
        <item x="322"/>
        <item x="323"/>
        <item x="2"/>
        <item x="34"/>
        <item x="324"/>
        <item x="325"/>
        <item x="326"/>
        <item x="327"/>
        <item x="328"/>
        <item x="329"/>
        <item x="330"/>
        <item x="3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"/>
        <item x="38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0"/>
        <item x="400"/>
        <item x="401"/>
        <item x="402"/>
        <item x="403"/>
        <item x="404"/>
        <item x="41"/>
        <item x="405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18"/>
        <item x="43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"/>
        <item x="46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7"/>
        <item x="450"/>
        <item x="451"/>
        <item x="452"/>
        <item x="453"/>
        <item x="454"/>
        <item x="455"/>
        <item x="48"/>
        <item x="456"/>
        <item x="457"/>
        <item x="458"/>
        <item x="459"/>
        <item x="460"/>
        <item x="461"/>
        <item x="49"/>
        <item x="462"/>
        <item x="463"/>
        <item x="464"/>
        <item x="465"/>
        <item x="466"/>
        <item x="50"/>
        <item x="467"/>
        <item x="468"/>
        <item x="469"/>
        <item x="470"/>
        <item x="471"/>
        <item x="472"/>
        <item x="473"/>
        <item x="51"/>
        <item x="474"/>
        <item x="475"/>
        <item x="476"/>
        <item x="477"/>
        <item x="478"/>
        <item x="479"/>
        <item x="480"/>
        <item x="481"/>
        <item x="52"/>
        <item x="482"/>
        <item x="483"/>
        <item x="484"/>
        <item x="485"/>
        <item x="486"/>
        <item x="487"/>
        <item x="53"/>
        <item x="488"/>
        <item x="489"/>
        <item x="490"/>
        <item x="491"/>
        <item x="492"/>
        <item x="54"/>
        <item x="493"/>
        <item x="494"/>
        <item x="495"/>
        <item x="496"/>
        <item x="497"/>
        <item x="498"/>
        <item x="499"/>
        <item x="5"/>
        <item x="55"/>
        <item x="500"/>
        <item x="501"/>
        <item x="502"/>
        <item x="503"/>
        <item x="504"/>
        <item x="505"/>
        <item x="506"/>
        <item x="507"/>
        <item x="56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7"/>
        <item x="524"/>
        <item x="525"/>
        <item x="526"/>
        <item x="527"/>
        <item x="528"/>
        <item x="529"/>
        <item x="530"/>
        <item x="58"/>
        <item x="531"/>
        <item x="532"/>
        <item x="533"/>
        <item x="534"/>
        <item x="535"/>
        <item x="536"/>
        <item x="59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60"/>
        <item x="555"/>
        <item x="556"/>
        <item x="557"/>
        <item x="558"/>
        <item x="559"/>
        <item x="61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6"/>
        <item x="62"/>
        <item x="572"/>
        <item x="573"/>
        <item x="574"/>
        <item x="575"/>
        <item x="576"/>
        <item x="577"/>
        <item x="63"/>
        <item x="578"/>
        <item x="579"/>
        <item x="580"/>
        <item x="581"/>
        <item x="582"/>
        <item x="583"/>
        <item x="584"/>
        <item x="585"/>
        <item x="6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5"/>
        <item x="621"/>
        <item x="622"/>
        <item x="623"/>
        <item x="624"/>
        <item x="625"/>
        <item x="626"/>
        <item x="66"/>
        <item x="627"/>
        <item x="628"/>
        <item x="629"/>
        <item x="630"/>
        <item x="631"/>
        <item x="632"/>
        <item x="633"/>
        <item x="634"/>
        <item x="67"/>
        <item x="635"/>
        <item x="636"/>
        <item x="637"/>
        <item x="638"/>
        <item x="639"/>
        <item x="640"/>
        <item x="641"/>
        <item x="642"/>
        <item x="862"/>
        <item t="default"/>
      </items>
    </pivotField>
    <pivotField compact="0" outline="0" showAll="0"/>
    <pivotField axis="axisRow" compact="0" outline="0" showAll="0">
      <items count="318">
        <item x="27"/>
        <item x="30"/>
        <item x="307"/>
        <item x="124"/>
        <item x="206"/>
        <item x="258"/>
        <item x="280"/>
        <item x="274"/>
        <item x="198"/>
        <item x="172"/>
        <item x="208"/>
        <item x="224"/>
        <item x="143"/>
        <item x="207"/>
        <item x="251"/>
        <item x="103"/>
        <item x="190"/>
        <item x="56"/>
        <item x="253"/>
        <item x="267"/>
        <item x="210"/>
        <item x="272"/>
        <item x="217"/>
        <item x="122"/>
        <item x="256"/>
        <item x="237"/>
        <item x="6"/>
        <item x="200"/>
        <item x="314"/>
        <item x="313"/>
        <item x="201"/>
        <item x="68"/>
        <item x="141"/>
        <item x="24"/>
        <item x="179"/>
        <item x="223"/>
        <item x="100"/>
        <item x="286"/>
        <item x="80"/>
        <item x="156"/>
        <item x="33"/>
        <item x="85"/>
        <item x="150"/>
        <item x="209"/>
        <item x="192"/>
        <item x="133"/>
        <item x="202"/>
        <item x="29"/>
        <item x="203"/>
        <item x="175"/>
        <item x="154"/>
        <item x="163"/>
        <item x="285"/>
        <item x="168"/>
        <item x="101"/>
        <item x="87"/>
        <item x="225"/>
        <item x="89"/>
        <item x="50"/>
        <item x="276"/>
        <item x="42"/>
        <item x="308"/>
        <item x="97"/>
        <item x="176"/>
        <item x="76"/>
        <item x="315"/>
        <item x="109"/>
        <item x="147"/>
        <item x="160"/>
        <item x="158"/>
        <item x="119"/>
        <item x="19"/>
        <item x="95"/>
        <item x="32"/>
        <item x="120"/>
        <item x="211"/>
        <item x="78"/>
        <item x="277"/>
        <item x="219"/>
        <item x="111"/>
        <item x="43"/>
        <item x="310"/>
        <item x="185"/>
        <item x="261"/>
        <item x="180"/>
        <item x="275"/>
        <item x="195"/>
        <item x="184"/>
        <item x="96"/>
        <item x="218"/>
        <item x="17"/>
        <item x="166"/>
        <item x="132"/>
        <item x="239"/>
        <item x="151"/>
        <item x="281"/>
        <item x="79"/>
        <item x="231"/>
        <item x="187"/>
        <item x="220"/>
        <item x="92"/>
        <item x="228"/>
        <item x="247"/>
        <item x="153"/>
        <item x="214"/>
        <item x="279"/>
        <item x="157"/>
        <item x="25"/>
        <item x="148"/>
        <item x="186"/>
        <item x="1"/>
        <item x="70"/>
        <item x="12"/>
        <item x="152"/>
        <item x="9"/>
        <item x="110"/>
        <item x="257"/>
        <item x="222"/>
        <item x="128"/>
        <item x="174"/>
        <item x="162"/>
        <item x="52"/>
        <item x="255"/>
        <item x="243"/>
        <item x="3"/>
        <item x="273"/>
        <item x="294"/>
        <item x="91"/>
        <item x="117"/>
        <item x="4"/>
        <item x="94"/>
        <item x="311"/>
        <item x="23"/>
        <item x="107"/>
        <item x="264"/>
        <item x="229"/>
        <item x="61"/>
        <item x="18"/>
        <item x="262"/>
        <item x="189"/>
        <item x="240"/>
        <item x="21"/>
        <item x="139"/>
        <item x="227"/>
        <item x="170"/>
        <item x="127"/>
        <item x="266"/>
        <item x="58"/>
        <item x="167"/>
        <item x="226"/>
        <item x="65"/>
        <item x="20"/>
        <item x="81"/>
        <item x="178"/>
        <item x="171"/>
        <item x="221"/>
        <item x="46"/>
        <item x="126"/>
        <item x="142"/>
        <item x="164"/>
        <item x="269"/>
        <item x="8"/>
        <item x="169"/>
        <item x="293"/>
        <item x="213"/>
        <item x="289"/>
        <item x="249"/>
        <item x="36"/>
        <item x="232"/>
        <item x="248"/>
        <item x="48"/>
        <item x="196"/>
        <item x="238"/>
        <item x="77"/>
        <item x="105"/>
        <item x="136"/>
        <item x="57"/>
        <item x="270"/>
        <item x="44"/>
        <item x="183"/>
        <item x="283"/>
        <item x="104"/>
        <item x="246"/>
        <item x="177"/>
        <item x="278"/>
        <item x="14"/>
        <item x="98"/>
        <item x="130"/>
        <item x="235"/>
        <item x="45"/>
        <item x="131"/>
        <item x="116"/>
        <item x="304"/>
        <item x="49"/>
        <item x="31"/>
        <item x="82"/>
        <item x="146"/>
        <item x="53"/>
        <item x="125"/>
        <item x="54"/>
        <item x="2"/>
        <item x="205"/>
        <item x="250"/>
        <item x="302"/>
        <item x="5"/>
        <item x="199"/>
        <item x="312"/>
        <item x="39"/>
        <item x="295"/>
        <item x="252"/>
        <item x="241"/>
        <item x="55"/>
        <item x="155"/>
        <item x="236"/>
        <item x="271"/>
        <item x="22"/>
        <item x="265"/>
        <item x="102"/>
        <item x="26"/>
        <item x="306"/>
        <item x="260"/>
        <item x="10"/>
        <item x="292"/>
        <item x="112"/>
        <item x="194"/>
        <item x="233"/>
        <item x="47"/>
        <item x="303"/>
        <item x="84"/>
        <item x="74"/>
        <item x="41"/>
        <item x="138"/>
        <item x="93"/>
        <item x="244"/>
        <item x="161"/>
        <item x="182"/>
        <item x="145"/>
        <item x="173"/>
        <item x="34"/>
        <item x="113"/>
        <item x="118"/>
        <item x="35"/>
        <item x="71"/>
        <item x="73"/>
        <item x="296"/>
        <item x="51"/>
        <item x="245"/>
        <item x="298"/>
        <item x="123"/>
        <item x="140"/>
        <item x="64"/>
        <item x="216"/>
        <item x="301"/>
        <item x="188"/>
        <item x="66"/>
        <item x="212"/>
        <item x="99"/>
        <item x="193"/>
        <item x="28"/>
        <item x="83"/>
        <item x="268"/>
        <item x="108"/>
        <item x="40"/>
        <item x="197"/>
        <item x="115"/>
        <item x="59"/>
        <item x="259"/>
        <item x="242"/>
        <item x="234"/>
        <item x="309"/>
        <item x="11"/>
        <item x="254"/>
        <item x="38"/>
        <item x="159"/>
        <item x="300"/>
        <item x="149"/>
        <item x="230"/>
        <item x="121"/>
        <item x="114"/>
        <item x="75"/>
        <item x="137"/>
        <item x="60"/>
        <item x="288"/>
        <item x="86"/>
        <item x="90"/>
        <item x="0"/>
        <item x="37"/>
        <item x="63"/>
        <item x="181"/>
        <item x="204"/>
        <item x="287"/>
        <item x="72"/>
        <item x="106"/>
        <item x="291"/>
        <item x="144"/>
        <item x="165"/>
        <item x="15"/>
        <item x="290"/>
        <item x="135"/>
        <item x="16"/>
        <item x="191"/>
        <item x="263"/>
        <item x="13"/>
        <item x="67"/>
        <item x="284"/>
        <item x="305"/>
        <item x="62"/>
        <item x="134"/>
        <item x="88"/>
        <item x="129"/>
        <item x="215"/>
        <item x="297"/>
        <item x="69"/>
        <item x="299"/>
        <item x="7"/>
        <item x="282"/>
        <item x="316"/>
        <item t="default"/>
      </items>
    </pivotField>
    <pivotField compact="0" outline="0" showAll="0"/>
  </pivotFields>
  <rowFields count="1">
    <field x="2"/>
  </rowFields>
  <rowItems count="3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82FBE-607B-4D58-830E-2084F630A580}" name="Tabela Dinâmica2" cacheId="24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2" firstHeaderRow="1" firstDataRow="1" firstDataCol="1"/>
  <pivotFields count="4">
    <pivotField dataField="1" compact="0" outline="0" showAll="0"/>
    <pivotField axis="axisRow" compact="0" outline="0" showAll="0">
      <items count="70">
        <item x="63"/>
        <item x="56"/>
        <item x="62"/>
        <item x="49"/>
        <item x="18"/>
        <item x="30"/>
        <item x="64"/>
        <item x="5"/>
        <item x="40"/>
        <item x="65"/>
        <item x="48"/>
        <item x="57"/>
        <item x="60"/>
        <item x="67"/>
        <item x="50"/>
        <item x="27"/>
        <item x="53"/>
        <item x="45"/>
        <item x="58"/>
        <item x="46"/>
        <item x="51"/>
        <item x="41"/>
        <item x="20"/>
        <item x="29"/>
        <item x="37"/>
        <item x="34"/>
        <item x="61"/>
        <item x="52"/>
        <item x="43"/>
        <item x="42"/>
        <item x="7"/>
        <item x="35"/>
        <item x="28"/>
        <item x="24"/>
        <item x="6"/>
        <item x="12"/>
        <item x="10"/>
        <item x="15"/>
        <item x="33"/>
        <item x="54"/>
        <item x="25"/>
        <item x="8"/>
        <item x="19"/>
        <item x="1"/>
        <item x="32"/>
        <item x="17"/>
        <item x="0"/>
        <item x="2"/>
        <item x="38"/>
        <item x="39"/>
        <item x="47"/>
        <item x="31"/>
        <item x="23"/>
        <item x="26"/>
        <item x="14"/>
        <item x="16"/>
        <item x="3"/>
        <item x="11"/>
        <item x="13"/>
        <item x="55"/>
        <item x="36"/>
        <item x="44"/>
        <item x="22"/>
        <item x="4"/>
        <item x="9"/>
        <item x="59"/>
        <item x="66"/>
        <item x="21"/>
        <item x="68"/>
        <item t="default"/>
      </items>
    </pivotField>
    <pivotField compact="0" outline="0" showAll="0"/>
    <pivotField compact="0" outline="0" showAll="0"/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F2D09-9ABB-4584-BB18-741754ABB4D4}" name="Tabela Dinâmica5" cacheId="24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95" firstHeaderRow="1" firstDataRow="1" firstDataCol="1"/>
  <pivotFields count="4">
    <pivotField dataField="1" compact="0" outline="0" showAll="0"/>
    <pivotField compact="0" outline="0" showAll="0"/>
    <pivotField axis="axisRow" compact="0" outline="0" showAll="0">
      <items count="93">
        <item x="21"/>
        <item x="62"/>
        <item x="90"/>
        <item x="71"/>
        <item x="4"/>
        <item x="86"/>
        <item x="72"/>
        <item x="24"/>
        <item x="70"/>
        <item x="32"/>
        <item x="44"/>
        <item x="85"/>
        <item x="66"/>
        <item x="55"/>
        <item x="54"/>
        <item x="52"/>
        <item x="57"/>
        <item x="31"/>
        <item x="78"/>
        <item x="79"/>
        <item x="48"/>
        <item x="5"/>
        <item x="77"/>
        <item x="37"/>
        <item x="58"/>
        <item x="28"/>
        <item x="22"/>
        <item x="59"/>
        <item x="51"/>
        <item x="45"/>
        <item x="63"/>
        <item x="25"/>
        <item x="88"/>
        <item x="8"/>
        <item x="65"/>
        <item x="16"/>
        <item x="18"/>
        <item x="53"/>
        <item x="40"/>
        <item x="83"/>
        <item x="39"/>
        <item x="7"/>
        <item x="11"/>
        <item x="35"/>
        <item x="49"/>
        <item x="73"/>
        <item x="13"/>
        <item x="68"/>
        <item x="6"/>
        <item x="2"/>
        <item x="9"/>
        <item x="1"/>
        <item x="75"/>
        <item x="33"/>
        <item x="23"/>
        <item x="14"/>
        <item x="20"/>
        <item x="36"/>
        <item x="34"/>
        <item x="27"/>
        <item x="12"/>
        <item x="47"/>
        <item x="56"/>
        <item x="15"/>
        <item x="17"/>
        <item x="61"/>
        <item x="3"/>
        <item x="69"/>
        <item x="46"/>
        <item x="30"/>
        <item x="43"/>
        <item x="19"/>
        <item x="50"/>
        <item x="29"/>
        <item x="38"/>
        <item x="42"/>
        <item x="64"/>
        <item x="10"/>
        <item x="82"/>
        <item x="74"/>
        <item x="26"/>
        <item x="87"/>
        <item x="60"/>
        <item x="0"/>
        <item x="84"/>
        <item x="67"/>
        <item x="41"/>
        <item x="76"/>
        <item x="81"/>
        <item x="80"/>
        <item x="89"/>
        <item x="91"/>
        <item t="default"/>
      </items>
    </pivotField>
    <pivotField compact="0" outline="0"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9163-7AB6-41C7-9951-EF8D5E943885}" name="Tabela Dinâmica1" cacheId="24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5" firstHeaderRow="1" firstDataRow="1" firstDataCol="1"/>
  <pivotFields count="4">
    <pivotField dataField="1" compact="0" outline="0" showAll="0"/>
    <pivotField axis="axisRow" compact="0" outline="0" showAll="0">
      <items count="63">
        <item x="60"/>
        <item x="42"/>
        <item x="45"/>
        <item x="49"/>
        <item x="58"/>
        <item x="56"/>
        <item x="51"/>
        <item x="48"/>
        <item x="40"/>
        <item x="38"/>
        <item x="53"/>
        <item x="59"/>
        <item x="43"/>
        <item x="47"/>
        <item x="1"/>
        <item x="4"/>
        <item x="36"/>
        <item x="55"/>
        <item x="44"/>
        <item x="24"/>
        <item x="32"/>
        <item x="6"/>
        <item x="37"/>
        <item x="26"/>
        <item x="39"/>
        <item x="18"/>
        <item x="25"/>
        <item x="7"/>
        <item x="29"/>
        <item x="14"/>
        <item x="16"/>
        <item x="33"/>
        <item x="22"/>
        <item x="12"/>
        <item x="11"/>
        <item x="9"/>
        <item x="23"/>
        <item x="28"/>
        <item x="17"/>
        <item x="27"/>
        <item x="13"/>
        <item x="8"/>
        <item x="0"/>
        <item x="30"/>
        <item x="2"/>
        <item x="20"/>
        <item x="15"/>
        <item x="3"/>
        <item x="35"/>
        <item x="34"/>
        <item x="21"/>
        <item x="31"/>
        <item x="41"/>
        <item x="19"/>
        <item x="46"/>
        <item x="52"/>
        <item x="54"/>
        <item x="10"/>
        <item x="50"/>
        <item x="57"/>
        <item x="5"/>
        <item x="61"/>
        <item t="default"/>
      </items>
    </pivotField>
    <pivotField compact="0" outline="0" showAll="0"/>
    <pivotField compact="0" outline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E28C8-D320-4B6F-9061-E6484D4DB951}" name="Tabela Dinâmica4" cacheId="24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77" firstHeaderRow="1" firstDataRow="1" firstDataCol="1"/>
  <pivotFields count="4">
    <pivotField dataField="1" compact="0" outline="0" showAll="0">
      <items count="729">
        <item x="0"/>
        <item x="5"/>
        <item x="55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"/>
        <item x="564"/>
        <item x="565"/>
        <item x="566"/>
        <item x="567"/>
        <item x="568"/>
        <item x="569"/>
        <item x="570"/>
        <item x="57"/>
        <item x="571"/>
        <item x="572"/>
        <item x="573"/>
        <item x="574"/>
        <item x="575"/>
        <item x="576"/>
        <item x="577"/>
        <item x="58"/>
        <item x="578"/>
        <item x="579"/>
        <item x="5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0"/>
        <item x="601"/>
        <item x="602"/>
        <item x="603"/>
        <item x="60"/>
        <item x="604"/>
        <item x="605"/>
        <item x="606"/>
        <item x="61"/>
        <item x="607"/>
        <item x="608"/>
        <item x="609"/>
        <item x="610"/>
        <item x="62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3"/>
        <item x="624"/>
        <item x="625"/>
        <item x="626"/>
        <item x="627"/>
        <item x="628"/>
        <item x="629"/>
        <item x="630"/>
        <item x="631"/>
        <item x="632"/>
        <item x="64"/>
        <item x="633"/>
        <item x="634"/>
        <item x="635"/>
        <item x="636"/>
        <item x="637"/>
        <item x="638"/>
        <item x="639"/>
        <item x="640"/>
        <item x="65"/>
        <item x="641"/>
        <item x="642"/>
        <item x="643"/>
        <item x="644"/>
        <item x="645"/>
        <item x="646"/>
        <item x="647"/>
        <item x="648"/>
        <item x="649"/>
        <item x="650"/>
        <item x="7"/>
        <item x="6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69"/>
        <item x="715"/>
        <item x="716"/>
        <item x="717"/>
        <item x="718"/>
        <item x="70"/>
        <item x="719"/>
        <item x="720"/>
        <item x="721"/>
        <item x="722"/>
        <item x="723"/>
        <item x="724"/>
        <item x="725"/>
        <item x="726"/>
        <item x="71"/>
        <item x="72"/>
        <item x="73"/>
        <item x="8"/>
        <item x="74"/>
        <item x="75"/>
        <item x="76"/>
        <item x="77"/>
        <item x="9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0"/>
        <item x="93"/>
        <item x="94"/>
        <item x="1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  <item x="1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4"/>
        <item x="178"/>
        <item x="179"/>
        <item x="180"/>
        <item x="181"/>
        <item x="182"/>
        <item x="183"/>
        <item x="15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94"/>
        <item x="195"/>
        <item x="196"/>
        <item x="17"/>
        <item x="197"/>
        <item x="198"/>
        <item x="199"/>
        <item x="200"/>
        <item x="201"/>
        <item x="1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"/>
        <item x="218"/>
        <item x="219"/>
        <item x="220"/>
        <item x="221"/>
        <item x="222"/>
        <item x="223"/>
        <item x="2"/>
        <item x="224"/>
        <item x="225"/>
        <item x="226"/>
        <item x="227"/>
        <item x="228"/>
        <item x="229"/>
        <item x="20"/>
        <item x="230"/>
        <item x="231"/>
        <item x="232"/>
        <item x="233"/>
        <item x="234"/>
        <item x="235"/>
        <item x="21"/>
        <item x="236"/>
        <item x="237"/>
        <item x="238"/>
        <item x="239"/>
        <item x="22"/>
        <item x="240"/>
        <item x="241"/>
        <item x="242"/>
        <item x="243"/>
        <item x="244"/>
        <item x="245"/>
        <item x="246"/>
        <item x="23"/>
        <item x="247"/>
        <item x="248"/>
        <item x="249"/>
        <item x="250"/>
        <item x="251"/>
        <item x="252"/>
        <item x="253"/>
        <item x="2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3"/>
        <item x="280"/>
        <item x="281"/>
        <item x="282"/>
        <item x="283"/>
        <item x="284"/>
        <item x="285"/>
        <item x="25"/>
        <item x="286"/>
        <item x="287"/>
        <item x="288"/>
        <item x="289"/>
        <item x="290"/>
        <item x="26"/>
        <item x="291"/>
        <item x="292"/>
        <item x="293"/>
        <item x="294"/>
        <item x="295"/>
        <item x="27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"/>
        <item x="308"/>
        <item x="309"/>
        <item x="310"/>
        <item x="311"/>
        <item x="312"/>
        <item x="313"/>
        <item x="314"/>
        <item x="315"/>
        <item x="316"/>
        <item x="317"/>
        <item x="29"/>
        <item x="318"/>
        <item x="319"/>
        <item x="320"/>
        <item x="321"/>
        <item x="322"/>
        <item x="323"/>
        <item x="324"/>
        <item x="325"/>
        <item x="326"/>
        <item x="327"/>
        <item x="30"/>
        <item x="328"/>
        <item x="329"/>
        <item x="330"/>
        <item x="331"/>
        <item x="31"/>
        <item x="332"/>
        <item x="333"/>
        <item x="334"/>
        <item x="335"/>
        <item x="336"/>
        <item x="337"/>
        <item x="338"/>
        <item x="339"/>
        <item x="32"/>
        <item x="340"/>
        <item x="341"/>
        <item x="342"/>
        <item x="343"/>
        <item x="344"/>
        <item x="345"/>
        <item x="346"/>
        <item x="33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35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36"/>
        <item x="425"/>
        <item x="426"/>
        <item x="427"/>
        <item x="428"/>
        <item x="429"/>
        <item x="430"/>
        <item x="37"/>
        <item x="431"/>
        <item x="432"/>
        <item x="433"/>
        <item x="434"/>
        <item x="435"/>
        <item x="436"/>
        <item x="437"/>
        <item x="438"/>
        <item x="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"/>
        <item x="39"/>
        <item x="452"/>
        <item x="453"/>
        <item x="40"/>
        <item x="454"/>
        <item x="455"/>
        <item x="456"/>
        <item x="457"/>
        <item x="41"/>
        <item x="458"/>
        <item x="459"/>
        <item x="460"/>
        <item x="461"/>
        <item x="462"/>
        <item x="463"/>
        <item x="464"/>
        <item x="465"/>
        <item x="42"/>
        <item x="466"/>
        <item x="467"/>
        <item x="468"/>
        <item x="469"/>
        <item x="470"/>
        <item x="43"/>
        <item x="471"/>
        <item x="472"/>
        <item x="473"/>
        <item x="474"/>
        <item x="475"/>
        <item x="44"/>
        <item x="476"/>
        <item x="477"/>
        <item x="478"/>
        <item x="479"/>
        <item x="45"/>
        <item x="480"/>
        <item x="481"/>
        <item x="482"/>
        <item x="483"/>
        <item x="46"/>
        <item x="484"/>
        <item x="485"/>
        <item x="486"/>
        <item x="487"/>
        <item x="47"/>
        <item x="488"/>
        <item x="489"/>
        <item x="490"/>
        <item x="491"/>
        <item x="48"/>
        <item x="492"/>
        <item x="493"/>
        <item x="494"/>
        <item x="495"/>
        <item x="496"/>
        <item x="49"/>
        <item x="497"/>
        <item x="498"/>
        <item x="499"/>
        <item x="500"/>
        <item x="501"/>
        <item x="502"/>
        <item x="503"/>
        <item x="5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"/>
        <item x="523"/>
        <item x="524"/>
        <item x="525"/>
        <item x="526"/>
        <item x="527"/>
        <item x="52"/>
        <item x="528"/>
        <item x="529"/>
        <item x="530"/>
        <item x="531"/>
        <item x="532"/>
        <item x="53"/>
        <item x="533"/>
        <item x="534"/>
        <item x="535"/>
        <item x="536"/>
        <item x="537"/>
        <item x="5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27"/>
        <item t="default"/>
      </items>
    </pivotField>
    <pivotField compact="0" outline="0" showAll="0"/>
    <pivotField axis="axisRow" compact="0" outline="0" showAll="0">
      <items count="75">
        <item x="2"/>
        <item x="56"/>
        <item x="71"/>
        <item x="41"/>
        <item x="59"/>
        <item x="62"/>
        <item x="63"/>
        <item x="52"/>
        <item x="60"/>
        <item x="30"/>
        <item x="72"/>
        <item x="39"/>
        <item x="13"/>
        <item x="61"/>
        <item x="54"/>
        <item x="35"/>
        <item x="28"/>
        <item x="68"/>
        <item x="66"/>
        <item x="20"/>
        <item x="24"/>
        <item x="42"/>
        <item x="70"/>
        <item x="27"/>
        <item x="46"/>
        <item x="50"/>
        <item x="31"/>
        <item x="26"/>
        <item x="32"/>
        <item x="9"/>
        <item x="57"/>
        <item x="11"/>
        <item x="29"/>
        <item x="23"/>
        <item x="1"/>
        <item x="37"/>
        <item x="40"/>
        <item x="18"/>
        <item x="19"/>
        <item x="51"/>
        <item x="34"/>
        <item x="17"/>
        <item x="7"/>
        <item x="6"/>
        <item x="33"/>
        <item x="65"/>
        <item x="0"/>
        <item x="53"/>
        <item x="36"/>
        <item x="15"/>
        <item x="4"/>
        <item x="38"/>
        <item x="3"/>
        <item x="25"/>
        <item x="55"/>
        <item x="12"/>
        <item x="16"/>
        <item x="45"/>
        <item x="14"/>
        <item x="44"/>
        <item x="22"/>
        <item x="10"/>
        <item x="47"/>
        <item x="64"/>
        <item x="8"/>
        <item x="48"/>
        <item x="43"/>
        <item x="49"/>
        <item x="69"/>
        <item x="21"/>
        <item x="58"/>
        <item x="67"/>
        <item x="5"/>
        <item x="73"/>
        <item t="default"/>
      </items>
    </pivotField>
    <pivotField compact="0" outline="0"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1350"/>
  <sheetViews>
    <sheetView tabSelected="1" topLeftCell="K1" workbookViewId="0">
      <selection activeCell="N1" sqref="N1"/>
    </sheetView>
  </sheetViews>
  <sheetFormatPr defaultRowHeight="15" customHeight="1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22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style="50" bestFit="1" customWidth="1"/>
    <col min="15" max="15" width="11.5703125" bestFit="1" customWidth="1"/>
    <col min="16" max="16" width="21.28515625" style="22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21" bestFit="1" customWidth="1"/>
    <col min="26" max="26" width="12" bestFit="1" customWidth="1"/>
    <col min="27" max="27" width="11.85546875" style="50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2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21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5" width="20.28515625" customWidth="1"/>
    <col min="56" max="56" width="11.5703125" bestFit="1" customWidth="1"/>
    <col min="57" max="57" width="23.7109375" style="25" customWidth="1"/>
    <col min="58" max="58" width="20.28515625" bestFit="1" customWidth="1"/>
    <col min="59" max="60" width="20.42578125" bestFit="1" customWidth="1"/>
    <col min="61" max="61" width="18.7109375" bestFit="1" customWidth="1"/>
    <col min="62" max="62" width="20.28515625" bestFit="1" customWidth="1"/>
    <col min="63" max="66" width="25" style="12" bestFit="1" customWidth="1"/>
    <col min="67" max="67" width="25.28515625" bestFit="1" customWidth="1"/>
    <col min="68" max="68" width="23.85546875" bestFit="1" customWidth="1"/>
    <col min="69" max="69" width="20.28515625" bestFit="1" customWidth="1"/>
    <col min="70" max="70" width="12.140625" bestFit="1" customWidth="1"/>
    <col min="71" max="71" width="21" bestFit="1" customWidth="1"/>
  </cols>
  <sheetData>
    <row r="1" spans="1:71" s="2" customFormat="1" ht="26.1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9" t="s">
        <v>13</v>
      </c>
      <c r="O1" s="2" t="s">
        <v>14</v>
      </c>
      <c r="P1" s="28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7" t="s">
        <v>24</v>
      </c>
      <c r="Z1" s="2" t="s">
        <v>25</v>
      </c>
      <c r="AA1" s="49" t="s">
        <v>26</v>
      </c>
      <c r="AB1" s="2" t="s">
        <v>27</v>
      </c>
      <c r="AC1" s="10" t="s">
        <v>28</v>
      </c>
      <c r="AD1" s="2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7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6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t="s">
        <v>71</v>
      </c>
      <c r="B2" t="s">
        <v>72</v>
      </c>
      <c r="C2" s="4">
        <v>11</v>
      </c>
      <c r="D2">
        <v>2</v>
      </c>
      <c r="E2" t="s">
        <v>73</v>
      </c>
      <c r="F2" t="s">
        <v>74</v>
      </c>
      <c r="G2" s="21">
        <v>7.883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M2" s="1">
        <v>8500020000000000</v>
      </c>
      <c r="N2" s="50" t="s">
        <v>80</v>
      </c>
      <c r="O2" t="s">
        <v>81</v>
      </c>
      <c r="P2" s="22">
        <v>7</v>
      </c>
      <c r="Q2" s="1">
        <v>59375</v>
      </c>
      <c r="R2" t="s">
        <v>82</v>
      </c>
      <c r="S2">
        <v>10</v>
      </c>
      <c r="T2" s="4" t="s">
        <v>83</v>
      </c>
      <c r="U2" t="s">
        <v>84</v>
      </c>
      <c r="V2" t="s">
        <v>85</v>
      </c>
      <c r="W2" t="s">
        <v>86</v>
      </c>
      <c r="X2" t="s">
        <v>76</v>
      </c>
      <c r="Y2" s="21">
        <v>7.319</v>
      </c>
      <c r="Z2" t="s">
        <v>81</v>
      </c>
      <c r="AA2" s="50" t="s">
        <v>87</v>
      </c>
      <c r="AB2" t="s">
        <v>88</v>
      </c>
      <c r="AC2" s="8">
        <v>8.8000000000000007</v>
      </c>
      <c r="AD2" t="s">
        <v>89</v>
      </c>
      <c r="AE2" s="12" t="s">
        <v>90</v>
      </c>
      <c r="AF2" s="12" t="s">
        <v>90</v>
      </c>
      <c r="AG2" s="12" t="s">
        <v>91</v>
      </c>
      <c r="AH2" s="12" t="s">
        <v>92</v>
      </c>
      <c r="AI2" t="s">
        <v>74</v>
      </c>
      <c r="AJ2" t="s">
        <v>93</v>
      </c>
      <c r="AK2" t="s">
        <v>94</v>
      </c>
      <c r="AL2" t="s">
        <v>95</v>
      </c>
      <c r="AM2" t="s">
        <v>96</v>
      </c>
      <c r="AR2" s="21" t="s">
        <v>97</v>
      </c>
    </row>
    <row r="3" spans="1:71" s="8" customFormat="1" hidden="1">
      <c r="B3" s="8" t="s">
        <v>98</v>
      </c>
      <c r="G3" s="21" t="s">
        <v>97</v>
      </c>
      <c r="N3" s="50"/>
      <c r="P3" s="24">
        <v>0</v>
      </c>
      <c r="Y3" s="21" t="s">
        <v>97</v>
      </c>
      <c r="AN3" s="8" t="s">
        <v>99</v>
      </c>
      <c r="AO3" s="8" t="s">
        <v>100</v>
      </c>
      <c r="AP3" s="8" t="s">
        <v>101</v>
      </c>
      <c r="AQ3" s="8" t="s">
        <v>74</v>
      </c>
      <c r="AR3" s="21">
        <v>7.6749999999999998</v>
      </c>
      <c r="AS3" s="8" t="s">
        <v>102</v>
      </c>
      <c r="AT3" s="8" t="s">
        <v>103</v>
      </c>
      <c r="AU3" s="8" t="s">
        <v>104</v>
      </c>
      <c r="AV3" s="8" t="s">
        <v>76</v>
      </c>
      <c r="AW3" s="8" t="s">
        <v>105</v>
      </c>
      <c r="AX3" s="8" t="s">
        <v>106</v>
      </c>
      <c r="AY3" s="8" t="s">
        <v>107</v>
      </c>
      <c r="AZ3" s="9">
        <v>1000002</v>
      </c>
      <c r="BA3" s="9">
        <v>758170509886757</v>
      </c>
      <c r="BB3" s="52">
        <f>BA3/100000000000000</f>
        <v>7.5817050988675696</v>
      </c>
      <c r="BC3" s="9"/>
      <c r="BD3" s="8" t="s">
        <v>81</v>
      </c>
      <c r="BE3" s="25">
        <v>8.8160000000000007</v>
      </c>
      <c r="BF3" s="9">
        <v>8200000000000000</v>
      </c>
      <c r="BG3" s="9">
        <v>9433333333333330</v>
      </c>
      <c r="BI3" s="8" t="s">
        <v>83</v>
      </c>
      <c r="BJ3" s="9">
        <v>5625</v>
      </c>
      <c r="BK3" s="8" t="s">
        <v>108</v>
      </c>
      <c r="BL3" s="8" t="s">
        <v>91</v>
      </c>
      <c r="BO3" s="8" t="s">
        <v>109</v>
      </c>
      <c r="BP3" s="8" t="s">
        <v>74</v>
      </c>
      <c r="BQ3" s="9">
        <v>7916665</v>
      </c>
      <c r="BR3" s="8" t="s">
        <v>94</v>
      </c>
      <c r="BS3" s="8" t="s">
        <v>110</v>
      </c>
    </row>
    <row r="4" spans="1:71">
      <c r="A4" t="s">
        <v>71</v>
      </c>
      <c r="B4" t="s">
        <v>111</v>
      </c>
      <c r="C4" s="4">
        <v>12</v>
      </c>
      <c r="D4">
        <v>2</v>
      </c>
      <c r="E4" t="s">
        <v>112</v>
      </c>
      <c r="F4" t="s">
        <v>74</v>
      </c>
      <c r="G4" s="21">
        <v>7.8559999999999999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s="1">
        <v>791667</v>
      </c>
      <c r="N4" s="50" t="s">
        <v>113</v>
      </c>
      <c r="O4" t="s">
        <v>81</v>
      </c>
      <c r="P4" s="22">
        <v>5.5</v>
      </c>
      <c r="Q4" s="1">
        <v>8125</v>
      </c>
      <c r="R4" s="1">
        <v>8111113333333330</v>
      </c>
      <c r="S4">
        <v>10</v>
      </c>
      <c r="T4" s="4" t="s">
        <v>114</v>
      </c>
      <c r="U4" t="s">
        <v>115</v>
      </c>
      <c r="V4" t="s">
        <v>71</v>
      </c>
      <c r="W4" t="s">
        <v>116</v>
      </c>
      <c r="X4" t="s">
        <v>76</v>
      </c>
      <c r="Y4" s="21">
        <v>7.0209999999999999</v>
      </c>
      <c r="Z4" t="s">
        <v>117</v>
      </c>
      <c r="AA4" s="50" t="s">
        <v>88</v>
      </c>
      <c r="AB4" t="s">
        <v>87</v>
      </c>
      <c r="AC4" s="8">
        <v>5.6</v>
      </c>
      <c r="AD4" t="s">
        <v>118</v>
      </c>
      <c r="AE4" s="12" t="s">
        <v>90</v>
      </c>
      <c r="AF4" s="12" t="s">
        <v>90</v>
      </c>
      <c r="AG4" s="12" t="s">
        <v>91</v>
      </c>
      <c r="AH4" s="12" t="s">
        <v>92</v>
      </c>
      <c r="AI4" t="s">
        <v>74</v>
      </c>
      <c r="AJ4" t="s">
        <v>119</v>
      </c>
      <c r="AK4" t="s">
        <v>120</v>
      </c>
      <c r="AL4" t="s">
        <v>95</v>
      </c>
      <c r="AM4" t="s">
        <v>99</v>
      </c>
      <c r="AR4" s="21" t="s">
        <v>97</v>
      </c>
    </row>
    <row r="5" spans="1:71">
      <c r="A5" t="s">
        <v>71</v>
      </c>
      <c r="B5" t="s">
        <v>121</v>
      </c>
      <c r="C5" s="4">
        <v>10</v>
      </c>
      <c r="D5">
        <v>2</v>
      </c>
      <c r="E5" t="s">
        <v>122</v>
      </c>
      <c r="F5" t="s">
        <v>74</v>
      </c>
      <c r="G5" s="21">
        <v>5.0759999999999996</v>
      </c>
      <c r="H5" t="s">
        <v>123</v>
      </c>
      <c r="I5" t="s">
        <v>124</v>
      </c>
      <c r="J5" t="s">
        <v>125</v>
      </c>
      <c r="K5" t="s">
        <v>78</v>
      </c>
      <c r="L5" t="s">
        <v>126</v>
      </c>
      <c r="M5" s="1">
        <v>8000020000000000</v>
      </c>
      <c r="N5" s="50" t="s">
        <v>127</v>
      </c>
      <c r="O5" s="1">
        <v>6875</v>
      </c>
      <c r="P5" s="22">
        <v>0</v>
      </c>
      <c r="Q5" s="1">
        <v>71875</v>
      </c>
      <c r="R5" t="s">
        <v>82</v>
      </c>
      <c r="S5">
        <v>5</v>
      </c>
      <c r="Y5" s="21" t="s">
        <v>97</v>
      </c>
      <c r="AE5"/>
      <c r="AF5"/>
      <c r="AG5"/>
      <c r="AH5"/>
      <c r="AN5" t="s">
        <v>83</v>
      </c>
      <c r="AO5" t="s">
        <v>128</v>
      </c>
      <c r="AP5" t="s">
        <v>101</v>
      </c>
      <c r="AQ5" t="s">
        <v>74</v>
      </c>
      <c r="AR5" s="21">
        <v>7.117</v>
      </c>
      <c r="AS5" t="s">
        <v>129</v>
      </c>
      <c r="AT5" t="s">
        <v>130</v>
      </c>
      <c r="AU5" t="s">
        <v>114</v>
      </c>
      <c r="AV5" t="s">
        <v>76</v>
      </c>
      <c r="AW5" t="s">
        <v>105</v>
      </c>
      <c r="AX5" t="s">
        <v>131</v>
      </c>
      <c r="AY5" t="s">
        <v>107</v>
      </c>
      <c r="AZ5" s="1">
        <v>1000002</v>
      </c>
      <c r="BA5" s="1">
        <v>8071428571428570</v>
      </c>
      <c r="BB5" s="51">
        <f>BA5/1000000000000000</f>
        <v>8.0714285714285694</v>
      </c>
      <c r="BC5" s="51">
        <v>8.0714285714285694</v>
      </c>
      <c r="BD5" t="s">
        <v>81</v>
      </c>
      <c r="BE5" s="25">
        <v>5.0830000000000002</v>
      </c>
      <c r="BF5" t="s">
        <v>94</v>
      </c>
      <c r="BG5" s="1">
        <v>5166666666666660</v>
      </c>
      <c r="BI5" t="s">
        <v>114</v>
      </c>
      <c r="BJ5" t="s">
        <v>132</v>
      </c>
      <c r="BK5" t="s">
        <v>90</v>
      </c>
      <c r="BL5" t="s">
        <v>91</v>
      </c>
      <c r="BM5" t="s">
        <v>90</v>
      </c>
      <c r="BN5"/>
      <c r="BO5" t="s">
        <v>74</v>
      </c>
      <c r="BP5" t="s">
        <v>74</v>
      </c>
      <c r="BQ5" s="1">
        <v>8055553333333330</v>
      </c>
      <c r="BR5" t="s">
        <v>94</v>
      </c>
      <c r="BS5" t="s">
        <v>133</v>
      </c>
    </row>
    <row r="6" spans="1:71">
      <c r="A6" t="s">
        <v>71</v>
      </c>
      <c r="B6" t="s">
        <v>134</v>
      </c>
      <c r="C6" s="4">
        <v>10</v>
      </c>
      <c r="D6">
        <v>1</v>
      </c>
      <c r="E6" t="s">
        <v>135</v>
      </c>
      <c r="F6" t="s">
        <v>74</v>
      </c>
      <c r="G6" s="21">
        <v>8.077</v>
      </c>
      <c r="H6" t="s">
        <v>75</v>
      </c>
      <c r="I6" t="s">
        <v>76</v>
      </c>
      <c r="J6" t="s">
        <v>77</v>
      </c>
      <c r="K6" t="s">
        <v>136</v>
      </c>
      <c r="L6" t="s">
        <v>79</v>
      </c>
      <c r="M6" s="1">
        <v>750002</v>
      </c>
      <c r="N6" s="50">
        <v>8</v>
      </c>
      <c r="O6" t="s">
        <v>81</v>
      </c>
      <c r="P6" s="22">
        <v>7.5</v>
      </c>
      <c r="Q6" s="1">
        <v>84375</v>
      </c>
      <c r="R6" s="1">
        <v>8166665</v>
      </c>
      <c r="S6">
        <v>10</v>
      </c>
      <c r="T6" s="4" t="s">
        <v>83</v>
      </c>
      <c r="U6" t="s">
        <v>137</v>
      </c>
      <c r="V6" t="s">
        <v>71</v>
      </c>
      <c r="W6" t="s">
        <v>116</v>
      </c>
      <c r="X6" t="s">
        <v>76</v>
      </c>
      <c r="Y6" s="21">
        <v>7.399</v>
      </c>
      <c r="Z6" t="s">
        <v>138</v>
      </c>
      <c r="AA6" s="50" t="s">
        <v>81</v>
      </c>
      <c r="AB6" t="s">
        <v>81</v>
      </c>
      <c r="AC6" s="8">
        <v>5.4</v>
      </c>
      <c r="AD6" t="s">
        <v>139</v>
      </c>
      <c r="AE6" s="12" t="s">
        <v>90</v>
      </c>
      <c r="AF6" s="12" t="s">
        <v>91</v>
      </c>
      <c r="AG6" s="12" t="s">
        <v>91</v>
      </c>
      <c r="AH6" s="12" t="s">
        <v>92</v>
      </c>
      <c r="AI6" t="s">
        <v>74</v>
      </c>
      <c r="AJ6" t="s">
        <v>138</v>
      </c>
      <c r="AK6" t="s">
        <v>120</v>
      </c>
      <c r="AL6" t="s">
        <v>140</v>
      </c>
      <c r="AM6" t="s">
        <v>99</v>
      </c>
      <c r="AN6" t="s">
        <v>83</v>
      </c>
      <c r="AO6" t="s">
        <v>137</v>
      </c>
      <c r="AP6" t="s">
        <v>141</v>
      </c>
      <c r="AQ6" t="s">
        <v>74</v>
      </c>
      <c r="AR6" s="21">
        <v>7.2320000000000002</v>
      </c>
      <c r="AS6" t="s">
        <v>142</v>
      </c>
      <c r="AT6" t="s">
        <v>143</v>
      </c>
      <c r="AU6" t="s">
        <v>144</v>
      </c>
      <c r="AV6" t="s">
        <v>76</v>
      </c>
      <c r="AW6" t="s">
        <v>105</v>
      </c>
      <c r="AX6" t="s">
        <v>131</v>
      </c>
      <c r="AY6" t="s">
        <v>107</v>
      </c>
      <c r="AZ6" s="1">
        <v>641668</v>
      </c>
      <c r="BA6" s="1">
        <v>8557504873294340</v>
      </c>
      <c r="BB6" s="51">
        <f>BA6/1000000000000000</f>
        <v>8.5575048732943397</v>
      </c>
      <c r="BC6" s="51">
        <v>8.5575048732943397</v>
      </c>
      <c r="BD6" t="s">
        <v>81</v>
      </c>
      <c r="BE6" s="25">
        <v>7.0830000000000002</v>
      </c>
      <c r="BF6" s="1">
        <v>6666666666666660</v>
      </c>
      <c r="BG6" t="s">
        <v>81</v>
      </c>
      <c r="BI6" t="s">
        <v>114</v>
      </c>
      <c r="BJ6" s="1">
        <v>6458333333333330</v>
      </c>
      <c r="BK6" s="12" t="s">
        <v>91</v>
      </c>
      <c r="BL6" s="12" t="s">
        <v>90</v>
      </c>
      <c r="BM6" s="12" t="s">
        <v>91</v>
      </c>
      <c r="BO6" t="s">
        <v>74</v>
      </c>
      <c r="BP6" t="s">
        <v>74</v>
      </c>
      <c r="BQ6" s="1">
        <v>7833336666666660</v>
      </c>
      <c r="BR6" t="s">
        <v>94</v>
      </c>
      <c r="BS6" t="s">
        <v>133</v>
      </c>
    </row>
    <row r="7" spans="1:71" hidden="1">
      <c r="B7" s="8" t="s">
        <v>145</v>
      </c>
      <c r="G7" s="21" t="s">
        <v>97</v>
      </c>
      <c r="P7" s="24"/>
      <c r="Y7" s="23" t="s">
        <v>97</v>
      </c>
      <c r="AA7"/>
      <c r="AC7"/>
      <c r="AE7"/>
      <c r="AF7"/>
      <c r="AG7"/>
      <c r="AH7"/>
      <c r="AN7" t="s">
        <v>83</v>
      </c>
      <c r="AO7" t="s">
        <v>100</v>
      </c>
      <c r="AP7" t="s">
        <v>101</v>
      </c>
      <c r="AQ7" t="s">
        <v>74</v>
      </c>
      <c r="AR7" s="23">
        <v>7.7409999999999997</v>
      </c>
      <c r="AS7" t="s">
        <v>146</v>
      </c>
      <c r="AT7" t="s">
        <v>147</v>
      </c>
      <c r="AU7" t="s">
        <v>83</v>
      </c>
      <c r="AV7" t="s">
        <v>76</v>
      </c>
      <c r="AW7" t="s">
        <v>105</v>
      </c>
      <c r="AX7" t="s">
        <v>131</v>
      </c>
      <c r="AY7" t="s">
        <v>107</v>
      </c>
      <c r="AZ7" s="1">
        <v>9000020000000000</v>
      </c>
      <c r="BA7" s="1">
        <v>9333333333333330</v>
      </c>
      <c r="BB7" s="51">
        <f t="shared" ref="BB7:BB8" si="0">BA7/1000000000000000</f>
        <v>9.3333333333333304</v>
      </c>
      <c r="BC7" s="1">
        <v>8.2680652680652607</v>
      </c>
      <c r="BD7" t="s">
        <v>81</v>
      </c>
      <c r="BE7" s="25">
        <v>5.5</v>
      </c>
      <c r="BF7" t="s">
        <v>114</v>
      </c>
      <c r="BG7" t="s">
        <v>148</v>
      </c>
      <c r="BI7" t="s">
        <v>114</v>
      </c>
      <c r="BJ7" t="s">
        <v>132</v>
      </c>
      <c r="BK7" t="s">
        <v>91</v>
      </c>
      <c r="BL7" t="s">
        <v>90</v>
      </c>
      <c r="BM7" t="s">
        <v>91</v>
      </c>
      <c r="BN7"/>
      <c r="BO7" t="s">
        <v>74</v>
      </c>
      <c r="BP7" t="s">
        <v>74</v>
      </c>
      <c r="BQ7" t="s">
        <v>81</v>
      </c>
      <c r="BR7" t="s">
        <v>120</v>
      </c>
      <c r="BS7" t="s">
        <v>110</v>
      </c>
    </row>
    <row r="8" spans="1:71" hidden="1">
      <c r="B8" s="8" t="s">
        <v>149</v>
      </c>
      <c r="G8" s="21" t="s">
        <v>97</v>
      </c>
      <c r="P8" s="24"/>
      <c r="Y8" s="23" t="s">
        <v>97</v>
      </c>
      <c r="AA8"/>
      <c r="AC8"/>
      <c r="AE8"/>
      <c r="AF8"/>
      <c r="AG8"/>
      <c r="AH8"/>
      <c r="AN8" t="s">
        <v>150</v>
      </c>
      <c r="AO8" t="s">
        <v>151</v>
      </c>
      <c r="AP8" t="s">
        <v>101</v>
      </c>
      <c r="AQ8" t="s">
        <v>74</v>
      </c>
      <c r="AR8" s="23">
        <v>7.4059999999999997</v>
      </c>
      <c r="AS8" t="s">
        <v>152</v>
      </c>
      <c r="AT8" t="s">
        <v>153</v>
      </c>
      <c r="AU8" t="s">
        <v>154</v>
      </c>
      <c r="AV8" t="s">
        <v>76</v>
      </c>
      <c r="AW8" t="s">
        <v>105</v>
      </c>
      <c r="AX8" t="s">
        <v>131</v>
      </c>
      <c r="AY8" t="s">
        <v>107</v>
      </c>
      <c r="AZ8" s="1">
        <v>1000002</v>
      </c>
      <c r="BA8" s="1">
        <v>9314954051796150</v>
      </c>
      <c r="BB8" s="51">
        <f t="shared" si="0"/>
        <v>9.3149540517961498</v>
      </c>
      <c r="BC8" s="1">
        <v>9.1984126984126906</v>
      </c>
      <c r="BD8" t="s">
        <v>81</v>
      </c>
      <c r="BE8" s="25">
        <v>5.5830000000000002</v>
      </c>
      <c r="BF8" s="1">
        <v>4666666666666660</v>
      </c>
      <c r="BG8" t="s">
        <v>155</v>
      </c>
      <c r="BI8" t="s">
        <v>83</v>
      </c>
      <c r="BJ8" s="1">
        <v>59375</v>
      </c>
      <c r="BK8" t="s">
        <v>90</v>
      </c>
      <c r="BL8" t="s">
        <v>90</v>
      </c>
      <c r="BM8"/>
      <c r="BN8"/>
      <c r="BO8" t="s">
        <v>74</v>
      </c>
      <c r="BP8" t="s">
        <v>74</v>
      </c>
      <c r="BQ8" s="1">
        <v>791667</v>
      </c>
      <c r="BR8" t="s">
        <v>94</v>
      </c>
      <c r="BS8" t="s">
        <v>110</v>
      </c>
    </row>
    <row r="9" spans="1:71">
      <c r="A9" t="s">
        <v>156</v>
      </c>
      <c r="B9" t="s">
        <v>157</v>
      </c>
      <c r="C9" s="4">
        <v>14</v>
      </c>
      <c r="D9">
        <v>3</v>
      </c>
      <c r="E9" t="s">
        <v>158</v>
      </c>
      <c r="F9" t="s">
        <v>109</v>
      </c>
      <c r="G9" s="21">
        <v>8.3810000000000002</v>
      </c>
      <c r="H9" t="s">
        <v>75</v>
      </c>
      <c r="I9" t="s">
        <v>76</v>
      </c>
      <c r="J9" t="s">
        <v>77</v>
      </c>
      <c r="K9" t="s">
        <v>78</v>
      </c>
      <c r="L9" t="s">
        <v>79</v>
      </c>
      <c r="M9" s="1">
        <v>833334</v>
      </c>
      <c r="N9" s="50" t="s">
        <v>159</v>
      </c>
      <c r="O9" s="1">
        <v>4375</v>
      </c>
      <c r="P9" s="22">
        <v>7.3330000000000002</v>
      </c>
      <c r="Q9" s="1">
        <v>8749999999999990</v>
      </c>
      <c r="R9" s="1">
        <v>894445</v>
      </c>
      <c r="S9">
        <v>10</v>
      </c>
      <c r="T9" s="5" t="s">
        <v>94</v>
      </c>
      <c r="U9" s="6" t="s">
        <v>137</v>
      </c>
      <c r="V9" t="s">
        <v>85</v>
      </c>
      <c r="W9" t="s">
        <v>116</v>
      </c>
      <c r="X9" t="s">
        <v>160</v>
      </c>
      <c r="Y9" s="21">
        <v>8.2690000000000001</v>
      </c>
      <c r="Z9" t="s">
        <v>161</v>
      </c>
      <c r="AA9" s="50" t="s">
        <v>162</v>
      </c>
      <c r="AB9" t="s">
        <v>81</v>
      </c>
      <c r="AC9" s="8">
        <v>7.1</v>
      </c>
      <c r="AD9" t="s">
        <v>148</v>
      </c>
      <c r="AE9" s="12" t="s">
        <v>163</v>
      </c>
      <c r="AF9" s="12" t="s">
        <v>90</v>
      </c>
      <c r="AG9" s="12" t="s">
        <v>90</v>
      </c>
      <c r="AH9" s="12" t="s">
        <v>91</v>
      </c>
      <c r="AI9" t="s">
        <v>74</v>
      </c>
      <c r="AJ9" t="s">
        <v>139</v>
      </c>
      <c r="AK9" t="s">
        <v>120</v>
      </c>
      <c r="AL9" t="s">
        <v>164</v>
      </c>
      <c r="AM9" t="s">
        <v>99</v>
      </c>
      <c r="AN9" t="s">
        <v>94</v>
      </c>
      <c r="AO9" t="s">
        <v>100</v>
      </c>
      <c r="AP9" t="s">
        <v>165</v>
      </c>
      <c r="AQ9" t="s">
        <v>109</v>
      </c>
      <c r="AR9" s="21">
        <v>7.2889999999999997</v>
      </c>
      <c r="AS9" t="s">
        <v>166</v>
      </c>
      <c r="AT9" t="s">
        <v>167</v>
      </c>
      <c r="AU9" t="s">
        <v>104</v>
      </c>
      <c r="AV9" t="s">
        <v>76</v>
      </c>
      <c r="AW9" t="s">
        <v>105</v>
      </c>
      <c r="AX9" t="s">
        <v>131</v>
      </c>
      <c r="AY9" t="s">
        <v>107</v>
      </c>
      <c r="AZ9" s="1">
        <v>916668</v>
      </c>
      <c r="BA9" s="1">
        <v>8268065268065260</v>
      </c>
      <c r="BB9" s="51">
        <f>BA9/1000000000000000</f>
        <v>8.2680652680652607</v>
      </c>
      <c r="BC9" s="51">
        <v>8.2680652680652607</v>
      </c>
      <c r="BD9" t="s">
        <v>94</v>
      </c>
      <c r="BE9" s="25">
        <v>7.1440000000000001</v>
      </c>
      <c r="BF9" t="s">
        <v>155</v>
      </c>
      <c r="BG9" s="1">
        <v>7666666666666660</v>
      </c>
      <c r="BH9" s="1">
        <v>7266666666666660</v>
      </c>
      <c r="BI9" t="s">
        <v>168</v>
      </c>
      <c r="BJ9" s="1">
        <v>765625</v>
      </c>
      <c r="BK9" s="12" t="s">
        <v>163</v>
      </c>
      <c r="BL9" s="12" t="s">
        <v>91</v>
      </c>
      <c r="BM9" s="12" t="s">
        <v>163</v>
      </c>
      <c r="BN9" s="12" t="s">
        <v>90</v>
      </c>
      <c r="BO9" t="s">
        <v>74</v>
      </c>
      <c r="BP9" t="s">
        <v>74</v>
      </c>
      <c r="BQ9" s="1">
        <v>76250025</v>
      </c>
      <c r="BR9" t="s">
        <v>94</v>
      </c>
      <c r="BS9" t="s">
        <v>169</v>
      </c>
    </row>
    <row r="10" spans="1:71" hidden="1">
      <c r="B10" s="8" t="s">
        <v>170</v>
      </c>
      <c r="G10" s="21" t="s">
        <v>97</v>
      </c>
      <c r="P10" s="24"/>
      <c r="Y10" s="23" t="s">
        <v>97</v>
      </c>
      <c r="AA10"/>
      <c r="AC10"/>
      <c r="AE10"/>
      <c r="AF10"/>
      <c r="AG10"/>
      <c r="AH10"/>
      <c r="AN10" t="s">
        <v>99</v>
      </c>
      <c r="AO10" t="s">
        <v>171</v>
      </c>
      <c r="AP10" t="s">
        <v>101</v>
      </c>
      <c r="AQ10" t="s">
        <v>74</v>
      </c>
      <c r="AR10" s="23">
        <v>5.665</v>
      </c>
      <c r="AS10" t="s">
        <v>172</v>
      </c>
      <c r="AT10" t="s">
        <v>173</v>
      </c>
      <c r="AU10" t="s">
        <v>174</v>
      </c>
      <c r="AV10" t="s">
        <v>124</v>
      </c>
      <c r="AW10" t="s">
        <v>175</v>
      </c>
      <c r="AX10" t="s">
        <v>131</v>
      </c>
      <c r="AY10" t="s">
        <v>176</v>
      </c>
      <c r="AZ10" s="1">
        <v>9000020000000000</v>
      </c>
      <c r="BA10" s="1">
        <v>6820377689942900</v>
      </c>
      <c r="BB10" s="51">
        <f>BA10/1000000000000000</f>
        <v>6.8203776899428998</v>
      </c>
      <c r="BC10" s="1">
        <v>9.1984126984126906</v>
      </c>
      <c r="BD10" t="s">
        <v>94</v>
      </c>
      <c r="BE10" s="25">
        <v>2.133</v>
      </c>
      <c r="BF10" s="1">
        <v>2466666666666660</v>
      </c>
      <c r="BG10" t="s">
        <v>177</v>
      </c>
      <c r="BI10" t="s">
        <v>83</v>
      </c>
      <c r="BJ10" t="s">
        <v>178</v>
      </c>
      <c r="BK10" t="s">
        <v>91</v>
      </c>
      <c r="BL10" t="s">
        <v>91</v>
      </c>
      <c r="BM10"/>
      <c r="BN10"/>
      <c r="BO10" t="s">
        <v>74</v>
      </c>
      <c r="BP10" t="s">
        <v>74</v>
      </c>
      <c r="BQ10" s="1">
        <v>550001</v>
      </c>
      <c r="BR10" t="s">
        <v>120</v>
      </c>
      <c r="BS10" t="s">
        <v>179</v>
      </c>
    </row>
    <row r="11" spans="1:71">
      <c r="A11" t="s">
        <v>71</v>
      </c>
      <c r="B11" t="s">
        <v>180</v>
      </c>
      <c r="C11" s="4">
        <v>13</v>
      </c>
      <c r="D11">
        <v>1</v>
      </c>
      <c r="E11" t="s">
        <v>181</v>
      </c>
      <c r="F11" t="s">
        <v>74</v>
      </c>
      <c r="G11" s="21">
        <v>5.1609999999999996</v>
      </c>
      <c r="H11" t="s">
        <v>123</v>
      </c>
      <c r="I11" t="s">
        <v>124</v>
      </c>
      <c r="J11" t="s">
        <v>125</v>
      </c>
      <c r="K11" t="s">
        <v>78</v>
      </c>
      <c r="L11" t="s">
        <v>79</v>
      </c>
      <c r="M11" s="1">
        <v>583333</v>
      </c>
      <c r="N11" s="50" t="s">
        <v>182</v>
      </c>
      <c r="O11" t="s">
        <v>178</v>
      </c>
      <c r="P11" s="22">
        <v>0</v>
      </c>
      <c r="Q11" s="1">
        <v>796875</v>
      </c>
      <c r="R11" s="1">
        <v>68333325</v>
      </c>
      <c r="S11">
        <v>10</v>
      </c>
      <c r="Y11" s="21" t="s">
        <v>97</v>
      </c>
      <c r="AE11"/>
      <c r="AF11"/>
      <c r="AG11"/>
      <c r="AH11"/>
      <c r="AR11" s="21" t="s">
        <v>97</v>
      </c>
      <c r="BC11">
        <v>9.0051634101977296</v>
      </c>
      <c r="BK11"/>
      <c r="BL11"/>
      <c r="BM11"/>
      <c r="BN11"/>
    </row>
    <row r="12" spans="1:71">
      <c r="A12" t="s">
        <v>71</v>
      </c>
      <c r="B12" t="s">
        <v>183</v>
      </c>
      <c r="C12" s="4">
        <v>8</v>
      </c>
      <c r="D12">
        <v>0</v>
      </c>
      <c r="E12" t="s">
        <v>184</v>
      </c>
      <c r="F12" t="s">
        <v>109</v>
      </c>
      <c r="G12" s="21">
        <v>9.7119999999999997</v>
      </c>
      <c r="H12" t="s">
        <v>185</v>
      </c>
      <c r="I12" t="s">
        <v>160</v>
      </c>
      <c r="J12" t="s">
        <v>77</v>
      </c>
      <c r="K12" t="s">
        <v>136</v>
      </c>
      <c r="L12" t="s">
        <v>79</v>
      </c>
      <c r="M12" s="1">
        <v>9000020000000000</v>
      </c>
      <c r="N12" s="50">
        <v>10</v>
      </c>
      <c r="O12" s="1">
        <v>8125</v>
      </c>
      <c r="P12" s="22">
        <v>10</v>
      </c>
      <c r="Q12">
        <v>10</v>
      </c>
      <c r="R12" s="1">
        <v>1000001</v>
      </c>
      <c r="S12">
        <v>10</v>
      </c>
      <c r="T12" s="4" t="s">
        <v>150</v>
      </c>
      <c r="U12" t="s">
        <v>185</v>
      </c>
      <c r="V12" t="s">
        <v>85</v>
      </c>
      <c r="W12" t="s">
        <v>116</v>
      </c>
      <c r="X12" t="s">
        <v>160</v>
      </c>
      <c r="Y12" s="21">
        <v>8.99</v>
      </c>
      <c r="Z12" t="s">
        <v>174</v>
      </c>
      <c r="AA12" s="50" t="s">
        <v>120</v>
      </c>
      <c r="AB12" t="s">
        <v>87</v>
      </c>
      <c r="AC12" s="8">
        <v>8.8000000000000007</v>
      </c>
      <c r="AD12" t="s">
        <v>89</v>
      </c>
      <c r="AE12" s="12" t="s">
        <v>90</v>
      </c>
      <c r="AF12" s="12" t="s">
        <v>91</v>
      </c>
      <c r="AG12" s="12" t="s">
        <v>91</v>
      </c>
      <c r="AH12" s="12" t="s">
        <v>92</v>
      </c>
      <c r="AI12" t="s">
        <v>109</v>
      </c>
      <c r="AJ12" t="s">
        <v>186</v>
      </c>
      <c r="AK12" t="s">
        <v>120</v>
      </c>
      <c r="AL12" t="s">
        <v>187</v>
      </c>
      <c r="AM12" t="s">
        <v>99</v>
      </c>
      <c r="AN12" t="s">
        <v>150</v>
      </c>
      <c r="AO12" t="s">
        <v>185</v>
      </c>
      <c r="AP12" t="s">
        <v>188</v>
      </c>
      <c r="AQ12" t="s">
        <v>109</v>
      </c>
      <c r="AR12" s="21">
        <v>8.4640000000000004</v>
      </c>
      <c r="AS12" t="s">
        <v>189</v>
      </c>
      <c r="AT12" t="s">
        <v>94</v>
      </c>
      <c r="AU12" t="s">
        <v>150</v>
      </c>
      <c r="AV12" t="s">
        <v>160</v>
      </c>
      <c r="AW12" t="s">
        <v>105</v>
      </c>
      <c r="AX12" t="s">
        <v>106</v>
      </c>
      <c r="AY12" t="s">
        <v>107</v>
      </c>
      <c r="AZ12" s="1">
        <v>8000020000000000</v>
      </c>
      <c r="BA12" s="1">
        <v>9198412698412690</v>
      </c>
      <c r="BB12" s="51">
        <f>BA12/1000000000000000</f>
        <v>9.1984126984126906</v>
      </c>
      <c r="BC12" s="51">
        <v>9.1984126984126906</v>
      </c>
      <c r="BD12" t="s">
        <v>81</v>
      </c>
      <c r="BE12" s="25">
        <v>9.8330000000000002</v>
      </c>
      <c r="BF12" t="s">
        <v>120</v>
      </c>
      <c r="BG12" s="1">
        <v>9666666666666660</v>
      </c>
      <c r="BI12" t="s">
        <v>114</v>
      </c>
      <c r="BJ12" s="1">
        <v>7083333333333330</v>
      </c>
      <c r="BK12" s="12" t="s">
        <v>163</v>
      </c>
      <c r="BL12" s="12" t="s">
        <v>90</v>
      </c>
      <c r="BM12" s="12" t="s">
        <v>163</v>
      </c>
      <c r="BO12" t="s">
        <v>74</v>
      </c>
      <c r="BP12" t="s">
        <v>109</v>
      </c>
      <c r="BQ12" s="1">
        <v>950001</v>
      </c>
      <c r="BR12" t="s">
        <v>94</v>
      </c>
      <c r="BS12" t="s">
        <v>110</v>
      </c>
    </row>
    <row r="13" spans="1:71">
      <c r="A13" t="s">
        <v>156</v>
      </c>
      <c r="B13" t="s">
        <v>190</v>
      </c>
      <c r="C13" s="4">
        <v>14</v>
      </c>
      <c r="D13">
        <v>3</v>
      </c>
      <c r="E13" t="s">
        <v>191</v>
      </c>
      <c r="F13" t="s">
        <v>74</v>
      </c>
      <c r="G13" s="21">
        <v>5.8380000000000001</v>
      </c>
      <c r="H13" t="s">
        <v>123</v>
      </c>
      <c r="I13" t="s">
        <v>124</v>
      </c>
      <c r="J13" t="s">
        <v>125</v>
      </c>
      <c r="K13" t="s">
        <v>78</v>
      </c>
      <c r="L13" t="s">
        <v>126</v>
      </c>
      <c r="M13" t="s">
        <v>132</v>
      </c>
      <c r="N13" s="50">
        <v>6</v>
      </c>
      <c r="O13" s="1">
        <v>5625</v>
      </c>
      <c r="P13" s="22">
        <v>6.6660000000000004</v>
      </c>
      <c r="Q13" s="1">
        <v>5624999999999990</v>
      </c>
      <c r="R13" s="1">
        <v>5277770000000000</v>
      </c>
      <c r="S13">
        <v>5</v>
      </c>
      <c r="Y13" s="21" t="s">
        <v>97</v>
      </c>
      <c r="AE13"/>
      <c r="AF13"/>
      <c r="AG13"/>
      <c r="AH13"/>
      <c r="AR13" s="21" t="s">
        <v>97</v>
      </c>
      <c r="BC13">
        <v>8.0747126436781596</v>
      </c>
      <c r="BK13"/>
      <c r="BL13"/>
      <c r="BM13"/>
      <c r="BN13"/>
    </row>
    <row r="14" spans="1:71" hidden="1">
      <c r="B14" s="8" t="s">
        <v>192</v>
      </c>
      <c r="G14" s="21" t="s">
        <v>97</v>
      </c>
      <c r="P14" s="24"/>
      <c r="T14" s="4" t="s">
        <v>99</v>
      </c>
      <c r="U14" t="s">
        <v>193</v>
      </c>
      <c r="V14" t="s">
        <v>71</v>
      </c>
      <c r="W14" t="s">
        <v>86</v>
      </c>
      <c r="X14" t="s">
        <v>124</v>
      </c>
      <c r="Y14" s="23">
        <v>3.4129999999999998</v>
      </c>
      <c r="Z14" t="s">
        <v>148</v>
      </c>
      <c r="AA14" t="s">
        <v>99</v>
      </c>
      <c r="AB14" t="s">
        <v>81</v>
      </c>
      <c r="AC14">
        <v>0.8</v>
      </c>
      <c r="AD14" t="s">
        <v>99</v>
      </c>
      <c r="AE14" t="s">
        <v>92</v>
      </c>
      <c r="AF14" t="s">
        <v>92</v>
      </c>
      <c r="AG14" t="s">
        <v>92</v>
      </c>
      <c r="AH14" t="s">
        <v>92</v>
      </c>
      <c r="AI14" t="s">
        <v>74</v>
      </c>
      <c r="AJ14" t="s">
        <v>104</v>
      </c>
      <c r="AK14" t="s">
        <v>94</v>
      </c>
      <c r="AL14" t="s">
        <v>187</v>
      </c>
      <c r="AM14" t="s">
        <v>96</v>
      </c>
      <c r="AR14" s="23" t="s">
        <v>97</v>
      </c>
      <c r="BC14">
        <v>9.0415854450942099</v>
      </c>
      <c r="BK14"/>
      <c r="BL14"/>
      <c r="BM14"/>
      <c r="BN14"/>
    </row>
    <row r="15" spans="1:71">
      <c r="A15" t="s">
        <v>71</v>
      </c>
      <c r="B15" t="s">
        <v>194</v>
      </c>
      <c r="C15" s="4">
        <v>11</v>
      </c>
      <c r="D15">
        <v>2</v>
      </c>
      <c r="E15" t="s">
        <v>135</v>
      </c>
      <c r="F15" t="s">
        <v>74</v>
      </c>
      <c r="G15" s="21">
        <v>6.4340000000000002</v>
      </c>
      <c r="H15" t="s">
        <v>195</v>
      </c>
      <c r="I15" t="s">
        <v>196</v>
      </c>
      <c r="J15" t="s">
        <v>77</v>
      </c>
      <c r="K15" t="s">
        <v>78</v>
      </c>
      <c r="L15" t="s">
        <v>79</v>
      </c>
      <c r="M15" s="1">
        <v>8000020000000000</v>
      </c>
      <c r="N15" s="50" t="s">
        <v>197</v>
      </c>
      <c r="O15" s="1">
        <v>6875</v>
      </c>
      <c r="P15" s="22">
        <v>0</v>
      </c>
      <c r="Q15" s="1">
        <v>84375</v>
      </c>
      <c r="R15" s="1">
        <v>7916665</v>
      </c>
      <c r="S15">
        <v>10</v>
      </c>
      <c r="Y15" s="21" t="s">
        <v>97</v>
      </c>
      <c r="AE15"/>
      <c r="AF15"/>
      <c r="AG15"/>
      <c r="AH15"/>
      <c r="AR15" s="21" t="s">
        <v>97</v>
      </c>
      <c r="BC15">
        <v>9.1666666666666607</v>
      </c>
      <c r="BK15"/>
      <c r="BL15"/>
      <c r="BM15"/>
      <c r="BN15"/>
    </row>
    <row r="16" spans="1:71">
      <c r="A16" t="s">
        <v>71</v>
      </c>
      <c r="B16" t="s">
        <v>198</v>
      </c>
      <c r="C16" s="4">
        <v>12</v>
      </c>
      <c r="D16">
        <v>1</v>
      </c>
      <c r="E16" t="s">
        <v>199</v>
      </c>
      <c r="F16" t="s">
        <v>74</v>
      </c>
      <c r="G16" s="21">
        <v>5.1619999999999999</v>
      </c>
      <c r="H16" t="s">
        <v>123</v>
      </c>
      <c r="I16" t="s">
        <v>124</v>
      </c>
      <c r="J16" t="s">
        <v>125</v>
      </c>
      <c r="K16" t="s">
        <v>78</v>
      </c>
      <c r="L16" t="s">
        <v>126</v>
      </c>
      <c r="M16" s="1">
        <v>8500020000000000</v>
      </c>
      <c r="N16" s="50">
        <v>4</v>
      </c>
      <c r="O16" t="s">
        <v>81</v>
      </c>
      <c r="P16" s="22">
        <v>0</v>
      </c>
      <c r="Q16" s="1">
        <v>8125</v>
      </c>
      <c r="R16" t="s">
        <v>200</v>
      </c>
      <c r="S16">
        <v>5</v>
      </c>
      <c r="Y16" s="21" t="s">
        <v>97</v>
      </c>
      <c r="AE16"/>
      <c r="AF16"/>
      <c r="AG16"/>
      <c r="AH16"/>
      <c r="AR16" s="21" t="s">
        <v>97</v>
      </c>
      <c r="BC16">
        <v>9.0824561403508692</v>
      </c>
      <c r="BK16"/>
      <c r="BL16"/>
      <c r="BM16"/>
      <c r="BN16"/>
    </row>
    <row r="17" spans="1:71" hidden="1">
      <c r="B17" s="8" t="s">
        <v>201</v>
      </c>
      <c r="G17" s="21" t="s">
        <v>97</v>
      </c>
      <c r="P17" s="24"/>
      <c r="Y17" s="23" t="s">
        <v>97</v>
      </c>
      <c r="AA17"/>
      <c r="AC17"/>
      <c r="AE17"/>
      <c r="AF17"/>
      <c r="AG17"/>
      <c r="AH17"/>
      <c r="AN17" t="s">
        <v>150</v>
      </c>
      <c r="AO17" t="s">
        <v>202</v>
      </c>
      <c r="AP17" t="s">
        <v>101</v>
      </c>
      <c r="AQ17" t="s">
        <v>74</v>
      </c>
      <c r="AR17" s="23">
        <v>6.9950000000000001</v>
      </c>
      <c r="AS17" t="s">
        <v>203</v>
      </c>
      <c r="AT17" t="s">
        <v>204</v>
      </c>
      <c r="AU17" t="s">
        <v>174</v>
      </c>
      <c r="AV17" t="s">
        <v>196</v>
      </c>
      <c r="AW17" t="s">
        <v>105</v>
      </c>
      <c r="AX17" t="s">
        <v>131</v>
      </c>
      <c r="AY17" t="s">
        <v>176</v>
      </c>
      <c r="AZ17" s="1">
        <v>8500020000000000</v>
      </c>
      <c r="BA17" s="1">
        <v>933862433862434</v>
      </c>
      <c r="BB17" s="51">
        <f>BA17/100000000000000</f>
        <v>9.3386243386243404</v>
      </c>
      <c r="BC17" s="1">
        <v>9.2034482758620602</v>
      </c>
      <c r="BD17" s="1">
        <v>6875</v>
      </c>
      <c r="BE17" s="25">
        <v>6.3330000000000002</v>
      </c>
      <c r="BF17" t="s">
        <v>205</v>
      </c>
      <c r="BG17" s="1">
        <v>7166666666666660</v>
      </c>
      <c r="BI17" t="s">
        <v>114</v>
      </c>
      <c r="BJ17" s="1">
        <v>4791666666666660</v>
      </c>
      <c r="BK17" t="s">
        <v>91</v>
      </c>
      <c r="BL17" t="s">
        <v>90</v>
      </c>
      <c r="BM17" t="s">
        <v>91</v>
      </c>
      <c r="BN17"/>
      <c r="BO17" t="s">
        <v>74</v>
      </c>
      <c r="BP17" t="s">
        <v>74</v>
      </c>
      <c r="BQ17" s="1">
        <v>6722219999999990</v>
      </c>
      <c r="BR17" t="s">
        <v>94</v>
      </c>
      <c r="BS17" t="s">
        <v>110</v>
      </c>
    </row>
    <row r="18" spans="1:71">
      <c r="A18" t="s">
        <v>71</v>
      </c>
      <c r="B18" t="s">
        <v>206</v>
      </c>
      <c r="C18" s="4">
        <v>13</v>
      </c>
      <c r="D18">
        <v>2</v>
      </c>
      <c r="E18" t="s">
        <v>207</v>
      </c>
      <c r="F18" t="s">
        <v>74</v>
      </c>
      <c r="G18" s="21">
        <v>7.766</v>
      </c>
      <c r="H18" t="s">
        <v>75</v>
      </c>
      <c r="I18" t="s">
        <v>76</v>
      </c>
      <c r="J18" t="s">
        <v>125</v>
      </c>
      <c r="K18" t="s">
        <v>136</v>
      </c>
      <c r="L18" t="s">
        <v>126</v>
      </c>
      <c r="M18" s="1">
        <v>9500020000000000</v>
      </c>
      <c r="N18" s="50" t="s">
        <v>208</v>
      </c>
      <c r="O18" t="s">
        <v>81</v>
      </c>
      <c r="P18" s="22">
        <v>10</v>
      </c>
      <c r="Q18" s="1">
        <v>65625</v>
      </c>
      <c r="R18" t="s">
        <v>82</v>
      </c>
      <c r="S18">
        <v>5</v>
      </c>
      <c r="T18" s="4" t="s">
        <v>150</v>
      </c>
      <c r="U18" t="s">
        <v>84</v>
      </c>
      <c r="V18" t="s">
        <v>71</v>
      </c>
      <c r="W18" t="s">
        <v>116</v>
      </c>
      <c r="X18" t="s">
        <v>196</v>
      </c>
      <c r="Y18" s="21">
        <v>6.14</v>
      </c>
      <c r="Z18" t="s">
        <v>209</v>
      </c>
      <c r="AA18" s="50" t="s">
        <v>210</v>
      </c>
      <c r="AB18" t="s">
        <v>81</v>
      </c>
      <c r="AC18" s="8">
        <v>2.6</v>
      </c>
      <c r="AD18" t="s">
        <v>211</v>
      </c>
      <c r="AE18" t="s">
        <v>92</v>
      </c>
      <c r="AF18" t="s">
        <v>91</v>
      </c>
      <c r="AG18" t="s">
        <v>108</v>
      </c>
      <c r="AH18" t="s">
        <v>92</v>
      </c>
      <c r="AI18" t="s">
        <v>74</v>
      </c>
      <c r="AJ18" t="s">
        <v>161</v>
      </c>
      <c r="AK18" t="s">
        <v>94</v>
      </c>
      <c r="AL18" t="s">
        <v>95</v>
      </c>
      <c r="AM18" t="s">
        <v>212</v>
      </c>
      <c r="AN18" t="s">
        <v>150</v>
      </c>
      <c r="AO18" t="s">
        <v>84</v>
      </c>
      <c r="AP18" t="s">
        <v>213</v>
      </c>
      <c r="AQ18" t="s">
        <v>74</v>
      </c>
      <c r="AR18" s="21">
        <v>6.7229999999999999</v>
      </c>
      <c r="AS18" t="s">
        <v>214</v>
      </c>
      <c r="AT18" t="s">
        <v>215</v>
      </c>
      <c r="AU18" t="s">
        <v>104</v>
      </c>
      <c r="AV18" t="s">
        <v>196</v>
      </c>
      <c r="AW18" t="s">
        <v>175</v>
      </c>
      <c r="AX18" t="s">
        <v>131</v>
      </c>
      <c r="AY18" t="s">
        <v>107</v>
      </c>
      <c r="AZ18" s="1">
        <v>950002</v>
      </c>
      <c r="BA18" s="1">
        <v>6647869674185460</v>
      </c>
      <c r="BB18" s="51">
        <f>BA18/1000000000000000</f>
        <v>6.6478696741854604</v>
      </c>
      <c r="BC18" s="51">
        <v>6.6478696741854604</v>
      </c>
      <c r="BD18" t="s">
        <v>81</v>
      </c>
      <c r="BE18" s="25">
        <v>5.5</v>
      </c>
      <c r="BF18" s="1">
        <v>4333333333333330</v>
      </c>
      <c r="BG18" s="1">
        <v>6666666666666660</v>
      </c>
      <c r="BI18" t="s">
        <v>83</v>
      </c>
      <c r="BJ18" s="1">
        <v>59375</v>
      </c>
      <c r="BK18" t="s">
        <v>91</v>
      </c>
      <c r="BL18" t="s">
        <v>90</v>
      </c>
      <c r="BM18"/>
      <c r="BN18"/>
      <c r="BO18" t="s">
        <v>74</v>
      </c>
      <c r="BP18" t="s">
        <v>74</v>
      </c>
      <c r="BQ18" t="s">
        <v>81</v>
      </c>
      <c r="BR18" t="s">
        <v>94</v>
      </c>
      <c r="BS18" t="s">
        <v>133</v>
      </c>
    </row>
    <row r="19" spans="1:71">
      <c r="A19" t="s">
        <v>71</v>
      </c>
      <c r="B19" t="s">
        <v>216</v>
      </c>
      <c r="C19" s="4">
        <v>14</v>
      </c>
      <c r="D19">
        <v>3</v>
      </c>
      <c r="E19" t="s">
        <v>217</v>
      </c>
      <c r="F19" t="s">
        <v>74</v>
      </c>
      <c r="G19" s="21">
        <v>7.2050000000000001</v>
      </c>
      <c r="H19" t="s">
        <v>195</v>
      </c>
      <c r="I19" t="s">
        <v>196</v>
      </c>
      <c r="J19" t="s">
        <v>125</v>
      </c>
      <c r="K19" t="s">
        <v>78</v>
      </c>
      <c r="L19" t="s">
        <v>126</v>
      </c>
      <c r="M19" s="1">
        <v>958335</v>
      </c>
      <c r="N19" s="50">
        <v>7</v>
      </c>
      <c r="O19" t="s">
        <v>81</v>
      </c>
      <c r="P19" s="22">
        <v>6.5</v>
      </c>
      <c r="Q19" s="1">
        <v>7083333333333330</v>
      </c>
      <c r="R19" s="1">
        <v>7944446666666660</v>
      </c>
      <c r="S19">
        <v>5</v>
      </c>
      <c r="T19" s="4" t="s">
        <v>168</v>
      </c>
      <c r="U19" t="s">
        <v>115</v>
      </c>
      <c r="V19" t="s">
        <v>71</v>
      </c>
      <c r="W19" t="s">
        <v>116</v>
      </c>
      <c r="X19" t="s">
        <v>196</v>
      </c>
      <c r="Y19" s="21">
        <v>5.6660000000000004</v>
      </c>
      <c r="Z19" t="s">
        <v>120</v>
      </c>
      <c r="AA19" s="50" t="s">
        <v>218</v>
      </c>
      <c r="AB19" t="s">
        <v>87</v>
      </c>
      <c r="AC19" s="8">
        <v>5.3</v>
      </c>
      <c r="AD19" t="s">
        <v>89</v>
      </c>
      <c r="AE19" t="s">
        <v>91</v>
      </c>
      <c r="AF19" t="s">
        <v>163</v>
      </c>
      <c r="AG19" t="s">
        <v>91</v>
      </c>
      <c r="AH19" t="s">
        <v>91</v>
      </c>
      <c r="AI19" t="s">
        <v>74</v>
      </c>
      <c r="AJ19" t="s">
        <v>182</v>
      </c>
      <c r="AK19" t="s">
        <v>94</v>
      </c>
      <c r="AL19" t="s">
        <v>164</v>
      </c>
      <c r="AM19" t="s">
        <v>96</v>
      </c>
      <c r="AN19" t="s">
        <v>168</v>
      </c>
      <c r="AO19" t="s">
        <v>219</v>
      </c>
      <c r="AP19" t="s">
        <v>165</v>
      </c>
      <c r="AQ19" t="s">
        <v>74</v>
      </c>
      <c r="AR19" s="21">
        <v>5.8449999999999998</v>
      </c>
      <c r="AS19" t="s">
        <v>220</v>
      </c>
      <c r="AT19" t="s">
        <v>221</v>
      </c>
      <c r="AU19" t="s">
        <v>154</v>
      </c>
      <c r="AV19" t="s">
        <v>124</v>
      </c>
      <c r="AW19" t="s">
        <v>175</v>
      </c>
      <c r="AX19" t="s">
        <v>131</v>
      </c>
      <c r="AY19" t="s">
        <v>176</v>
      </c>
      <c r="AZ19" t="s">
        <v>99</v>
      </c>
      <c r="BA19" s="1">
        <v>6287640056022400</v>
      </c>
      <c r="BB19" s="51">
        <f>BA19/1000000000000000</f>
        <v>6.2876400560223997</v>
      </c>
      <c r="BC19" s="51">
        <v>6.2876400560223997</v>
      </c>
      <c r="BD19" s="1">
        <v>8125</v>
      </c>
      <c r="BE19" s="25">
        <v>5.2220000000000004</v>
      </c>
      <c r="BF19" t="s">
        <v>114</v>
      </c>
      <c r="BG19" s="1">
        <v>4833333333333330</v>
      </c>
      <c r="BH19" s="1">
        <v>7833333333333330</v>
      </c>
      <c r="BI19" t="s">
        <v>168</v>
      </c>
      <c r="BJ19" s="1">
        <v>78125</v>
      </c>
      <c r="BK19" t="s">
        <v>90</v>
      </c>
      <c r="BL19" t="s">
        <v>91</v>
      </c>
      <c r="BM19" t="s">
        <v>90</v>
      </c>
      <c r="BN19" t="s">
        <v>163</v>
      </c>
      <c r="BO19" t="s">
        <v>109</v>
      </c>
      <c r="BP19" t="s">
        <v>74</v>
      </c>
      <c r="BQ19" s="1">
        <v>72499975</v>
      </c>
      <c r="BR19" t="s">
        <v>94</v>
      </c>
      <c r="BS19" t="s">
        <v>169</v>
      </c>
    </row>
    <row r="20" spans="1:71" hidden="1">
      <c r="B20" s="8" t="s">
        <v>222</v>
      </c>
      <c r="G20" s="21" t="s">
        <v>97</v>
      </c>
      <c r="P20" s="24"/>
      <c r="T20" s="4" t="s">
        <v>83</v>
      </c>
      <c r="U20" t="s">
        <v>195</v>
      </c>
      <c r="V20" t="s">
        <v>71</v>
      </c>
      <c r="W20" t="s">
        <v>86</v>
      </c>
      <c r="X20" t="s">
        <v>196</v>
      </c>
      <c r="Y20" s="23">
        <v>6.7510000000000003</v>
      </c>
      <c r="Z20" t="s">
        <v>174</v>
      </c>
      <c r="AA20" t="s">
        <v>87</v>
      </c>
      <c r="AB20" t="s">
        <v>81</v>
      </c>
      <c r="AC20">
        <v>4.5999999999999996</v>
      </c>
      <c r="AD20" t="s">
        <v>89</v>
      </c>
      <c r="AE20" t="s">
        <v>91</v>
      </c>
      <c r="AF20" t="s">
        <v>91</v>
      </c>
      <c r="AG20" t="s">
        <v>91</v>
      </c>
      <c r="AH20" t="s">
        <v>92</v>
      </c>
      <c r="AI20" t="s">
        <v>74</v>
      </c>
      <c r="AJ20" t="s">
        <v>223</v>
      </c>
      <c r="AK20" t="s">
        <v>94</v>
      </c>
      <c r="AL20" t="s">
        <v>95</v>
      </c>
      <c r="AM20" t="s">
        <v>96</v>
      </c>
      <c r="AN20" t="s">
        <v>83</v>
      </c>
      <c r="AO20" t="s">
        <v>224</v>
      </c>
      <c r="AP20" t="s">
        <v>225</v>
      </c>
      <c r="AQ20" t="s">
        <v>74</v>
      </c>
      <c r="AR20" s="23">
        <v>7.843</v>
      </c>
      <c r="AS20" t="s">
        <v>226</v>
      </c>
      <c r="AT20" t="s">
        <v>227</v>
      </c>
      <c r="AU20" t="s">
        <v>83</v>
      </c>
      <c r="AV20" t="s">
        <v>76</v>
      </c>
      <c r="AW20" t="s">
        <v>105</v>
      </c>
      <c r="AX20" t="s">
        <v>131</v>
      </c>
      <c r="AY20" t="s">
        <v>107</v>
      </c>
      <c r="AZ20" s="1">
        <v>1000002</v>
      </c>
      <c r="BA20" s="1">
        <v>9054621848739490</v>
      </c>
      <c r="BB20" s="51">
        <f t="shared" ref="BB20:BB28" si="1">BA20/1000000000000000</f>
        <v>9.0546218487394903</v>
      </c>
      <c r="BC20" s="1">
        <v>9.6607142857142794</v>
      </c>
      <c r="BD20" t="s">
        <v>81</v>
      </c>
      <c r="BE20" s="25">
        <v>7.4660000000000002</v>
      </c>
      <c r="BF20" s="1">
        <v>6766666666666660</v>
      </c>
      <c r="BG20" s="1">
        <v>8166666666666660</v>
      </c>
      <c r="BI20" t="s">
        <v>114</v>
      </c>
      <c r="BJ20" s="1">
        <v>6666666666666660</v>
      </c>
      <c r="BK20" t="s">
        <v>90</v>
      </c>
      <c r="BL20" t="s">
        <v>90</v>
      </c>
      <c r="BM20" t="s">
        <v>91</v>
      </c>
      <c r="BN20"/>
      <c r="BO20" t="s">
        <v>74</v>
      </c>
      <c r="BP20" t="s">
        <v>74</v>
      </c>
      <c r="BQ20" s="1">
        <v>8111113333333330</v>
      </c>
      <c r="BR20" t="s">
        <v>94</v>
      </c>
      <c r="BS20" t="s">
        <v>133</v>
      </c>
    </row>
    <row r="21" spans="1:71" hidden="1">
      <c r="B21" s="8" t="s">
        <v>228</v>
      </c>
      <c r="G21" s="21" t="s">
        <v>97</v>
      </c>
      <c r="P21" s="24"/>
      <c r="Y21" s="23" t="s">
        <v>97</v>
      </c>
      <c r="AA21"/>
      <c r="AC21"/>
      <c r="AE21"/>
      <c r="AF21"/>
      <c r="AG21"/>
      <c r="AH21"/>
      <c r="AN21" t="s">
        <v>99</v>
      </c>
      <c r="AO21" t="s">
        <v>171</v>
      </c>
      <c r="AP21" t="s">
        <v>101</v>
      </c>
      <c r="AQ21" t="s">
        <v>74</v>
      </c>
      <c r="AR21" s="23">
        <v>8.6159999999999997</v>
      </c>
      <c r="AS21" t="s">
        <v>229</v>
      </c>
      <c r="AT21" t="s">
        <v>114</v>
      </c>
      <c r="AU21" t="s">
        <v>150</v>
      </c>
      <c r="AV21" t="s">
        <v>160</v>
      </c>
      <c r="AW21" t="s">
        <v>105</v>
      </c>
      <c r="AX21" t="s">
        <v>106</v>
      </c>
      <c r="AY21" t="s">
        <v>107</v>
      </c>
      <c r="AZ21" s="1">
        <v>1000002</v>
      </c>
      <c r="BA21" s="1">
        <v>9552042160737810</v>
      </c>
      <c r="BB21" s="51">
        <f t="shared" si="1"/>
        <v>9.5520421607378108</v>
      </c>
      <c r="BC21" s="1">
        <v>9.4197530864197496</v>
      </c>
      <c r="BD21" t="s">
        <v>81</v>
      </c>
      <c r="BE21" s="25">
        <v>8.4659999999999993</v>
      </c>
      <c r="BF21" s="1">
        <v>8766666666666660</v>
      </c>
      <c r="BG21" s="1">
        <v>8166666666666660</v>
      </c>
      <c r="BI21" t="s">
        <v>83</v>
      </c>
      <c r="BJ21" s="1">
        <v>5625</v>
      </c>
      <c r="BK21" t="s">
        <v>90</v>
      </c>
      <c r="BL21" t="s">
        <v>91</v>
      </c>
      <c r="BM21"/>
      <c r="BN21"/>
      <c r="BO21" t="s">
        <v>74</v>
      </c>
      <c r="BP21" t="s">
        <v>109</v>
      </c>
      <c r="BQ21" t="s">
        <v>139</v>
      </c>
      <c r="BR21" t="s">
        <v>120</v>
      </c>
      <c r="BS21" t="s">
        <v>179</v>
      </c>
    </row>
    <row r="22" spans="1:71" hidden="1">
      <c r="B22" s="8" t="s">
        <v>230</v>
      </c>
      <c r="G22" s="21" t="s">
        <v>97</v>
      </c>
      <c r="P22" s="24"/>
      <c r="Y22" s="23" t="s">
        <v>97</v>
      </c>
      <c r="AA22"/>
      <c r="AC22"/>
      <c r="AE22"/>
      <c r="AF22"/>
      <c r="AG22"/>
      <c r="AH22"/>
      <c r="AN22" t="s">
        <v>114</v>
      </c>
      <c r="AO22" t="s">
        <v>231</v>
      </c>
      <c r="AP22" t="s">
        <v>101</v>
      </c>
      <c r="AQ22" t="s">
        <v>74</v>
      </c>
      <c r="AR22" s="23">
        <v>5.6520000000000001</v>
      </c>
      <c r="AS22" t="s">
        <v>232</v>
      </c>
      <c r="AT22" t="s">
        <v>233</v>
      </c>
      <c r="AU22" t="s">
        <v>234</v>
      </c>
      <c r="AV22" t="s">
        <v>124</v>
      </c>
      <c r="AW22" t="s">
        <v>175</v>
      </c>
      <c r="AX22" t="s">
        <v>131</v>
      </c>
      <c r="AY22" t="s">
        <v>176</v>
      </c>
      <c r="AZ22" s="1">
        <v>791667</v>
      </c>
      <c r="BA22" s="1">
        <v>5649085968379440</v>
      </c>
      <c r="BB22" s="51">
        <f t="shared" si="1"/>
        <v>5.6490859683794401</v>
      </c>
      <c r="BC22" s="1">
        <v>9.4802598700649607</v>
      </c>
      <c r="BD22" t="s">
        <v>94</v>
      </c>
      <c r="BE22" s="25">
        <v>5.1660000000000004</v>
      </c>
      <c r="BF22" t="s">
        <v>94</v>
      </c>
      <c r="BG22" s="1">
        <v>6166666666666660</v>
      </c>
      <c r="BH22" s="1">
        <v>4333333333333330</v>
      </c>
      <c r="BI22" t="s">
        <v>114</v>
      </c>
      <c r="BJ22" s="1">
        <v>703125</v>
      </c>
      <c r="BK22" t="s">
        <v>91</v>
      </c>
      <c r="BL22" t="s">
        <v>91</v>
      </c>
      <c r="BM22" t="s">
        <v>90</v>
      </c>
      <c r="BN22"/>
      <c r="BO22" t="s">
        <v>74</v>
      </c>
      <c r="BP22" t="s">
        <v>74</v>
      </c>
      <c r="BQ22" s="1">
        <v>6222216666666660</v>
      </c>
      <c r="BR22" t="s">
        <v>235</v>
      </c>
      <c r="BS22" t="s">
        <v>169</v>
      </c>
    </row>
    <row r="23" spans="1:71" hidden="1">
      <c r="B23" s="8" t="s">
        <v>236</v>
      </c>
      <c r="G23" s="21" t="s">
        <v>97</v>
      </c>
      <c r="P23" s="24"/>
      <c r="Y23" s="23" t="s">
        <v>97</v>
      </c>
      <c r="AA23"/>
      <c r="AC23"/>
      <c r="AE23"/>
      <c r="AF23"/>
      <c r="AG23"/>
      <c r="AH23"/>
      <c r="AN23" t="s">
        <v>99</v>
      </c>
      <c r="AO23" t="s">
        <v>171</v>
      </c>
      <c r="AP23" t="s">
        <v>101</v>
      </c>
      <c r="AQ23" t="s">
        <v>74</v>
      </c>
      <c r="AR23" s="23">
        <v>8.0980000000000008</v>
      </c>
      <c r="AS23" t="s">
        <v>237</v>
      </c>
      <c r="AT23" t="s">
        <v>238</v>
      </c>
      <c r="AU23" t="s">
        <v>154</v>
      </c>
      <c r="AV23" t="s">
        <v>160</v>
      </c>
      <c r="AW23" t="s">
        <v>105</v>
      </c>
      <c r="AX23" t="s">
        <v>106</v>
      </c>
      <c r="AY23" t="s">
        <v>176</v>
      </c>
      <c r="AZ23" s="1">
        <v>8000020000000000</v>
      </c>
      <c r="BA23" s="1">
        <v>8982056590752240</v>
      </c>
      <c r="BB23" s="51">
        <f t="shared" si="1"/>
        <v>8.9820565907522401</v>
      </c>
      <c r="BC23" s="1">
        <v>9.2962962962962905</v>
      </c>
      <c r="BD23" t="s">
        <v>81</v>
      </c>
      <c r="BE23" s="25">
        <v>9.25</v>
      </c>
      <c r="BF23" s="1">
        <v>9533333333333330</v>
      </c>
      <c r="BG23" s="1">
        <v>8966666666666660</v>
      </c>
      <c r="BI23" t="s">
        <v>83</v>
      </c>
      <c r="BJ23" s="1">
        <v>46875</v>
      </c>
      <c r="BK23" t="s">
        <v>90</v>
      </c>
      <c r="BL23" t="s">
        <v>91</v>
      </c>
      <c r="BM23"/>
      <c r="BN23"/>
      <c r="BO23" t="s">
        <v>74</v>
      </c>
      <c r="BP23" t="s">
        <v>74</v>
      </c>
      <c r="BQ23" s="1">
        <v>7166665</v>
      </c>
      <c r="BR23" t="s">
        <v>120</v>
      </c>
      <c r="BS23" t="s">
        <v>179</v>
      </c>
    </row>
    <row r="24" spans="1:71" hidden="1">
      <c r="B24" s="8" t="s">
        <v>239</v>
      </c>
      <c r="G24" s="21" t="s">
        <v>97</v>
      </c>
      <c r="P24" s="24"/>
      <c r="Y24" s="23" t="s">
        <v>97</v>
      </c>
      <c r="AA24"/>
      <c r="AC24"/>
      <c r="AE24"/>
      <c r="AF24"/>
      <c r="AG24"/>
      <c r="AH24"/>
      <c r="AN24" t="s">
        <v>150</v>
      </c>
      <c r="AO24" t="s">
        <v>151</v>
      </c>
      <c r="AP24" t="s">
        <v>101</v>
      </c>
      <c r="AQ24" t="s">
        <v>74</v>
      </c>
      <c r="AR24" s="23">
        <v>7.782</v>
      </c>
      <c r="AS24" t="s">
        <v>240</v>
      </c>
      <c r="AT24" t="s">
        <v>241</v>
      </c>
      <c r="AU24" t="s">
        <v>114</v>
      </c>
      <c r="AV24" t="s">
        <v>76</v>
      </c>
      <c r="AW24" t="s">
        <v>105</v>
      </c>
      <c r="AX24" t="s">
        <v>106</v>
      </c>
      <c r="AY24" t="s">
        <v>107</v>
      </c>
      <c r="AZ24" s="1">
        <v>8000020000000000</v>
      </c>
      <c r="BA24" s="1">
        <v>77986963456071</v>
      </c>
      <c r="BB24" s="51">
        <f>BA24/10000000000000</f>
        <v>7.7986963456070999</v>
      </c>
      <c r="BC24" s="1">
        <v>7.4029503105590004</v>
      </c>
      <c r="BD24" t="s">
        <v>81</v>
      </c>
      <c r="BE24" s="25">
        <v>9.25</v>
      </c>
      <c r="BF24" t="s">
        <v>209</v>
      </c>
      <c r="BG24" t="s">
        <v>174</v>
      </c>
      <c r="BI24" t="s">
        <v>83</v>
      </c>
      <c r="BJ24" s="1">
        <v>65625</v>
      </c>
      <c r="BK24" t="s">
        <v>90</v>
      </c>
      <c r="BL24" t="s">
        <v>90</v>
      </c>
      <c r="BM24"/>
      <c r="BN24"/>
      <c r="BO24" t="s">
        <v>74</v>
      </c>
      <c r="BP24" t="s">
        <v>74</v>
      </c>
      <c r="BQ24" s="1">
        <v>8333335</v>
      </c>
      <c r="BR24" t="s">
        <v>94</v>
      </c>
      <c r="BS24" t="s">
        <v>110</v>
      </c>
    </row>
    <row r="25" spans="1:71" hidden="1">
      <c r="B25" s="8" t="s">
        <v>242</v>
      </c>
      <c r="G25" s="21" t="s">
        <v>97</v>
      </c>
      <c r="P25" s="24"/>
      <c r="Y25" s="23" t="s">
        <v>97</v>
      </c>
      <c r="AA25"/>
      <c r="AC25"/>
      <c r="AE25"/>
      <c r="AF25"/>
      <c r="AG25"/>
      <c r="AH25"/>
      <c r="AN25" t="s">
        <v>83</v>
      </c>
      <c r="AO25" t="s">
        <v>185</v>
      </c>
      <c r="AP25" t="s">
        <v>101</v>
      </c>
      <c r="AQ25" t="s">
        <v>74</v>
      </c>
      <c r="AR25" s="23">
        <v>8.2690000000000001</v>
      </c>
      <c r="AS25" t="s">
        <v>103</v>
      </c>
      <c r="AT25" t="s">
        <v>104</v>
      </c>
      <c r="AU25" t="s">
        <v>150</v>
      </c>
      <c r="AV25" t="s">
        <v>160</v>
      </c>
      <c r="AW25" t="s">
        <v>105</v>
      </c>
      <c r="AX25" t="s">
        <v>131</v>
      </c>
      <c r="AY25" t="s">
        <v>107</v>
      </c>
      <c r="AZ25" s="1">
        <v>1000002</v>
      </c>
      <c r="BA25" s="1">
        <v>9320987654320980</v>
      </c>
      <c r="BB25" s="51">
        <f t="shared" si="1"/>
        <v>9.3209876543209802</v>
      </c>
      <c r="BC25" s="1">
        <v>7.8190476190476099</v>
      </c>
      <c r="BD25" s="1">
        <v>6875</v>
      </c>
      <c r="BE25" s="25">
        <v>6.75</v>
      </c>
      <c r="BF25" s="1">
        <v>6333333333333330</v>
      </c>
      <c r="BG25" s="1">
        <v>7166666666666660</v>
      </c>
      <c r="BI25" t="s">
        <v>114</v>
      </c>
      <c r="BJ25" s="1">
        <v>6458333333333330</v>
      </c>
      <c r="BK25" t="s">
        <v>108</v>
      </c>
      <c r="BL25" t="s">
        <v>91</v>
      </c>
      <c r="BM25" t="s">
        <v>91</v>
      </c>
      <c r="BN25"/>
      <c r="BO25" t="s">
        <v>109</v>
      </c>
      <c r="BP25" t="s">
        <v>109</v>
      </c>
      <c r="BQ25" s="1">
        <v>8611119999999990</v>
      </c>
      <c r="BR25" t="s">
        <v>120</v>
      </c>
      <c r="BS25" t="s">
        <v>110</v>
      </c>
    </row>
    <row r="26" spans="1:71" hidden="1">
      <c r="B26" s="8" t="s">
        <v>243</v>
      </c>
      <c r="G26" s="21" t="s">
        <v>97</v>
      </c>
      <c r="P26" s="24"/>
      <c r="Y26" s="23" t="s">
        <v>97</v>
      </c>
      <c r="AA26"/>
      <c r="AC26"/>
      <c r="AE26"/>
      <c r="AF26"/>
      <c r="AG26"/>
      <c r="AH26"/>
      <c r="AN26" t="s">
        <v>99</v>
      </c>
      <c r="AO26" t="s">
        <v>244</v>
      </c>
      <c r="AP26" t="s">
        <v>101</v>
      </c>
      <c r="AQ26" t="s">
        <v>74</v>
      </c>
      <c r="AR26" s="23">
        <v>7.9509999999999996</v>
      </c>
      <c r="AS26" t="s">
        <v>245</v>
      </c>
      <c r="AT26" t="s">
        <v>246</v>
      </c>
      <c r="AU26" t="s">
        <v>114</v>
      </c>
      <c r="AV26" t="s">
        <v>76</v>
      </c>
      <c r="AW26" t="s">
        <v>105</v>
      </c>
      <c r="AX26" t="s">
        <v>106</v>
      </c>
      <c r="AY26" t="s">
        <v>107</v>
      </c>
      <c r="AZ26" s="1">
        <v>750002</v>
      </c>
      <c r="BA26" s="1">
        <v>8346320346320340</v>
      </c>
      <c r="BB26" s="51">
        <f t="shared" si="1"/>
        <v>8.3463203463203399</v>
      </c>
      <c r="BC26" s="1">
        <v>8.8383838383838302</v>
      </c>
      <c r="BD26" t="s">
        <v>81</v>
      </c>
      <c r="BE26" s="25">
        <v>9.1</v>
      </c>
      <c r="BF26" s="1">
        <v>9133333333333330</v>
      </c>
      <c r="BG26" s="1">
        <v>9066666666666660</v>
      </c>
      <c r="BI26" t="s">
        <v>83</v>
      </c>
      <c r="BJ26" s="1">
        <v>3125</v>
      </c>
      <c r="BK26" t="s">
        <v>90</v>
      </c>
      <c r="BL26" t="s">
        <v>91</v>
      </c>
      <c r="BM26"/>
      <c r="BN26"/>
      <c r="BO26" t="s">
        <v>74</v>
      </c>
      <c r="BP26" t="s">
        <v>74</v>
      </c>
      <c r="BQ26" s="1">
        <v>8249995</v>
      </c>
      <c r="BR26" t="s">
        <v>120</v>
      </c>
      <c r="BS26" t="s">
        <v>179</v>
      </c>
    </row>
    <row r="27" spans="1:71" hidden="1">
      <c r="B27" s="8" t="s">
        <v>247</v>
      </c>
      <c r="G27" s="21" t="s">
        <v>97</v>
      </c>
      <c r="P27" s="24"/>
      <c r="Y27" s="23" t="s">
        <v>97</v>
      </c>
      <c r="AA27"/>
      <c r="AC27"/>
      <c r="AE27"/>
      <c r="AF27"/>
      <c r="AG27"/>
      <c r="AH27"/>
      <c r="AN27" t="s">
        <v>99</v>
      </c>
      <c r="AO27" t="s">
        <v>115</v>
      </c>
      <c r="AP27" t="s">
        <v>101</v>
      </c>
      <c r="AQ27" t="s">
        <v>74</v>
      </c>
      <c r="AR27" s="23">
        <v>7.7380000000000004</v>
      </c>
      <c r="AS27" t="s">
        <v>248</v>
      </c>
      <c r="AT27" t="s">
        <v>249</v>
      </c>
      <c r="AU27" t="s">
        <v>83</v>
      </c>
      <c r="AV27" t="s">
        <v>76</v>
      </c>
      <c r="AW27" t="s">
        <v>105</v>
      </c>
      <c r="AX27" t="s">
        <v>106</v>
      </c>
      <c r="AY27" t="s">
        <v>176</v>
      </c>
      <c r="AZ27" s="1">
        <v>9000020000000000</v>
      </c>
      <c r="BA27" s="1">
        <v>8721340388007050</v>
      </c>
      <c r="BB27" s="51">
        <f t="shared" si="1"/>
        <v>8.7213403880070501</v>
      </c>
      <c r="BC27" s="1">
        <v>9.7435897435897392</v>
      </c>
      <c r="BD27" t="s">
        <v>81</v>
      </c>
      <c r="BE27" s="25">
        <v>9.1660000000000004</v>
      </c>
      <c r="BF27" s="1">
        <v>9166666666666660</v>
      </c>
      <c r="BG27" s="1">
        <v>9166666666666660</v>
      </c>
      <c r="BI27" t="s">
        <v>83</v>
      </c>
      <c r="BJ27" s="1">
        <v>59375</v>
      </c>
      <c r="BK27" t="s">
        <v>90</v>
      </c>
      <c r="BL27" t="s">
        <v>91</v>
      </c>
      <c r="BM27"/>
      <c r="BN27"/>
      <c r="BO27" t="s">
        <v>74</v>
      </c>
      <c r="BP27" t="s">
        <v>74</v>
      </c>
      <c r="BQ27" s="1">
        <v>7083335</v>
      </c>
      <c r="BR27" t="s">
        <v>94</v>
      </c>
      <c r="BS27" t="s">
        <v>250</v>
      </c>
    </row>
    <row r="28" spans="1:71" hidden="1">
      <c r="B28" s="8" t="s">
        <v>251</v>
      </c>
      <c r="G28" s="21" t="s">
        <v>97</v>
      </c>
      <c r="P28" s="24"/>
      <c r="Y28" s="23" t="s">
        <v>97</v>
      </c>
      <c r="AA28"/>
      <c r="AC28"/>
      <c r="AE28"/>
      <c r="AF28"/>
      <c r="AG28"/>
      <c r="AH28"/>
      <c r="AN28" t="s">
        <v>83</v>
      </c>
      <c r="AO28" t="s">
        <v>252</v>
      </c>
      <c r="AP28" t="s">
        <v>101</v>
      </c>
      <c r="AQ28" t="s">
        <v>74</v>
      </c>
      <c r="AR28" s="23">
        <v>6.35</v>
      </c>
      <c r="AS28" t="s">
        <v>253</v>
      </c>
      <c r="AT28" t="s">
        <v>254</v>
      </c>
      <c r="AU28" t="s">
        <v>174</v>
      </c>
      <c r="AV28" t="s">
        <v>196</v>
      </c>
      <c r="AW28" t="s">
        <v>175</v>
      </c>
      <c r="AX28" t="s">
        <v>131</v>
      </c>
      <c r="AY28" t="s">
        <v>176</v>
      </c>
      <c r="AZ28" s="1">
        <v>9000020000000000</v>
      </c>
      <c r="BA28" s="1">
        <v>6493506493506490</v>
      </c>
      <c r="BB28" s="51">
        <f t="shared" si="1"/>
        <v>6.4935064935064899</v>
      </c>
      <c r="BC28" s="1">
        <v>5.6521695216548098</v>
      </c>
      <c r="BD28" t="s">
        <v>81</v>
      </c>
      <c r="BE28" s="25">
        <v>4.5830000000000002</v>
      </c>
      <c r="BF28" s="1">
        <v>2333333333333330</v>
      </c>
      <c r="BG28" s="1">
        <v>6833333333333330</v>
      </c>
      <c r="BI28" t="s">
        <v>114</v>
      </c>
      <c r="BJ28" s="1">
        <v>5625</v>
      </c>
      <c r="BK28" t="s">
        <v>91</v>
      </c>
      <c r="BL28" t="s">
        <v>91</v>
      </c>
      <c r="BM28" t="s">
        <v>91</v>
      </c>
      <c r="BN28"/>
      <c r="BO28" t="s">
        <v>74</v>
      </c>
      <c r="BP28" t="s">
        <v>74</v>
      </c>
      <c r="BQ28" s="1">
        <v>7111109999999990</v>
      </c>
      <c r="BR28" t="s">
        <v>94</v>
      </c>
      <c r="BS28" t="s">
        <v>255</v>
      </c>
    </row>
    <row r="29" spans="1:71">
      <c r="A29" t="s">
        <v>156</v>
      </c>
      <c r="B29" t="s">
        <v>256</v>
      </c>
      <c r="C29" s="4">
        <v>13</v>
      </c>
      <c r="D29">
        <v>2</v>
      </c>
      <c r="E29" t="s">
        <v>257</v>
      </c>
      <c r="F29" t="s">
        <v>109</v>
      </c>
      <c r="G29" s="21">
        <v>9.3539999999999992</v>
      </c>
      <c r="H29" t="s">
        <v>185</v>
      </c>
      <c r="I29" t="s">
        <v>160</v>
      </c>
      <c r="J29" t="s">
        <v>77</v>
      </c>
      <c r="K29" t="s">
        <v>136</v>
      </c>
      <c r="L29" t="s">
        <v>79</v>
      </c>
      <c r="M29" s="1">
        <v>958335</v>
      </c>
      <c r="N29" s="50" t="s">
        <v>258</v>
      </c>
      <c r="O29" s="1">
        <v>6875</v>
      </c>
      <c r="P29" s="22">
        <v>9</v>
      </c>
      <c r="Q29">
        <v>10</v>
      </c>
      <c r="R29" s="1">
        <v>9944453333333330</v>
      </c>
      <c r="S29">
        <v>10</v>
      </c>
      <c r="T29" s="4" t="s">
        <v>168</v>
      </c>
      <c r="U29" t="s">
        <v>84</v>
      </c>
      <c r="V29" t="s">
        <v>85</v>
      </c>
      <c r="W29" t="s">
        <v>86</v>
      </c>
      <c r="X29" t="s">
        <v>160</v>
      </c>
      <c r="Y29" s="21">
        <v>9.0790000000000006</v>
      </c>
      <c r="Z29" t="s">
        <v>223</v>
      </c>
      <c r="AA29" s="50" t="s">
        <v>259</v>
      </c>
      <c r="AB29" t="s">
        <v>81</v>
      </c>
      <c r="AC29" s="8">
        <v>8.8000000000000007</v>
      </c>
      <c r="AD29" t="s">
        <v>260</v>
      </c>
      <c r="AE29" s="12" t="s">
        <v>163</v>
      </c>
      <c r="AF29" s="12" t="s">
        <v>163</v>
      </c>
      <c r="AG29" s="12" t="s">
        <v>163</v>
      </c>
      <c r="AH29" s="12" t="s">
        <v>90</v>
      </c>
      <c r="AI29" t="s">
        <v>109</v>
      </c>
      <c r="AJ29" t="s">
        <v>159</v>
      </c>
      <c r="AK29" t="s">
        <v>120</v>
      </c>
      <c r="AL29" t="s">
        <v>261</v>
      </c>
      <c r="AM29" t="s">
        <v>99</v>
      </c>
      <c r="AR29" s="21" t="s">
        <v>97</v>
      </c>
      <c r="BC29">
        <v>0.91179337231968804</v>
      </c>
    </row>
    <row r="30" spans="1:71" hidden="1">
      <c r="B30" s="8" t="s">
        <v>262</v>
      </c>
      <c r="G30" s="21" t="s">
        <v>97</v>
      </c>
      <c r="P30" s="24"/>
      <c r="T30" s="4" t="s">
        <v>114</v>
      </c>
      <c r="U30" t="s">
        <v>123</v>
      </c>
      <c r="V30" t="s">
        <v>71</v>
      </c>
      <c r="W30" t="s">
        <v>86</v>
      </c>
      <c r="X30" t="s">
        <v>196</v>
      </c>
      <c r="Y30" s="23">
        <v>6.3419999999999996</v>
      </c>
      <c r="Z30" t="s">
        <v>258</v>
      </c>
      <c r="AA30" t="s">
        <v>263</v>
      </c>
      <c r="AB30" t="s">
        <v>81</v>
      </c>
      <c r="AC30">
        <v>3.8</v>
      </c>
      <c r="AD30" t="s">
        <v>81</v>
      </c>
      <c r="AE30" s="12" t="s">
        <v>90</v>
      </c>
      <c r="AF30" s="12" t="s">
        <v>90</v>
      </c>
      <c r="AG30" s="12" t="s">
        <v>91</v>
      </c>
      <c r="AH30" s="12" t="s">
        <v>92</v>
      </c>
      <c r="AI30" t="s">
        <v>74</v>
      </c>
      <c r="AJ30" t="s">
        <v>264</v>
      </c>
      <c r="AK30" t="s">
        <v>94</v>
      </c>
      <c r="AL30" t="s">
        <v>164</v>
      </c>
      <c r="AM30" t="s">
        <v>212</v>
      </c>
      <c r="AN30" t="s">
        <v>114</v>
      </c>
      <c r="AO30" t="s">
        <v>195</v>
      </c>
      <c r="AP30" t="s">
        <v>225</v>
      </c>
      <c r="AQ30" t="s">
        <v>74</v>
      </c>
      <c r="AR30" s="23">
        <v>4.9349999999999996</v>
      </c>
      <c r="AS30" t="s">
        <v>265</v>
      </c>
      <c r="AT30" t="s">
        <v>204</v>
      </c>
      <c r="AU30" t="s">
        <v>94</v>
      </c>
      <c r="AV30" t="s">
        <v>124</v>
      </c>
      <c r="AW30" t="s">
        <v>175</v>
      </c>
      <c r="AX30" t="s">
        <v>131</v>
      </c>
      <c r="AY30" t="s">
        <v>176</v>
      </c>
      <c r="AZ30" t="s">
        <v>99</v>
      </c>
      <c r="BA30" s="1">
        <v>4832296380090490</v>
      </c>
      <c r="BB30" s="51">
        <f>BA30/1000000000000000</f>
        <v>4.8322963800904901</v>
      </c>
      <c r="BC30" s="1">
        <v>3.0048076923076898</v>
      </c>
      <c r="BD30" t="s">
        <v>81</v>
      </c>
      <c r="BE30" s="25">
        <v>5.7770000000000001</v>
      </c>
      <c r="BF30" s="1">
        <v>5333333333333330</v>
      </c>
      <c r="BG30" t="s">
        <v>168</v>
      </c>
      <c r="BH30" t="s">
        <v>148</v>
      </c>
      <c r="BI30" t="s">
        <v>168</v>
      </c>
      <c r="BJ30" s="1">
        <v>671875</v>
      </c>
      <c r="BK30" s="12" t="s">
        <v>90</v>
      </c>
      <c r="BL30" s="12" t="s">
        <v>91</v>
      </c>
      <c r="BM30" s="12" t="s">
        <v>90</v>
      </c>
      <c r="BN30" s="12" t="s">
        <v>91</v>
      </c>
      <c r="BO30" t="s">
        <v>74</v>
      </c>
      <c r="BP30" t="s">
        <v>74</v>
      </c>
      <c r="BQ30" s="1">
        <v>57083325</v>
      </c>
      <c r="BR30" t="s">
        <v>235</v>
      </c>
      <c r="BS30" t="s">
        <v>169</v>
      </c>
    </row>
    <row r="31" spans="1:71">
      <c r="A31" t="s">
        <v>71</v>
      </c>
      <c r="B31" t="s">
        <v>266</v>
      </c>
      <c r="C31" s="4">
        <v>7</v>
      </c>
      <c r="D31">
        <v>0</v>
      </c>
      <c r="E31" t="s">
        <v>267</v>
      </c>
      <c r="F31" t="s">
        <v>74</v>
      </c>
      <c r="G31" s="21">
        <v>7.125</v>
      </c>
      <c r="H31" t="s">
        <v>195</v>
      </c>
      <c r="I31" t="s">
        <v>196</v>
      </c>
      <c r="J31" t="s">
        <v>77</v>
      </c>
      <c r="K31" t="s">
        <v>78</v>
      </c>
      <c r="L31" t="s">
        <v>79</v>
      </c>
      <c r="M31" s="1">
        <v>7.9166799999999904E+16</v>
      </c>
      <c r="N31" s="50">
        <v>10</v>
      </c>
      <c r="O31" t="s">
        <v>81</v>
      </c>
      <c r="P31" s="22">
        <v>4.75</v>
      </c>
      <c r="Q31" t="s">
        <v>235</v>
      </c>
      <c r="R31" s="1">
        <v>6916665</v>
      </c>
      <c r="S31">
        <v>10</v>
      </c>
      <c r="Y31" s="21" t="s">
        <v>97</v>
      </c>
      <c r="AE31"/>
      <c r="AF31"/>
      <c r="AG31"/>
      <c r="AH31"/>
      <c r="AN31" t="s">
        <v>99</v>
      </c>
      <c r="AO31" t="s">
        <v>100</v>
      </c>
      <c r="AP31" t="s">
        <v>101</v>
      </c>
      <c r="AQ31" t="s">
        <v>74</v>
      </c>
      <c r="AR31" s="21">
        <v>8.0830000000000002</v>
      </c>
      <c r="AS31" t="s">
        <v>254</v>
      </c>
      <c r="AT31" t="s">
        <v>268</v>
      </c>
      <c r="AU31" t="s">
        <v>94</v>
      </c>
      <c r="AV31" t="s">
        <v>160</v>
      </c>
      <c r="AW31" t="s">
        <v>105</v>
      </c>
      <c r="AX31" t="s">
        <v>106</v>
      </c>
      <c r="AY31" t="s">
        <v>107</v>
      </c>
      <c r="AZ31" s="1">
        <v>1000002</v>
      </c>
      <c r="BA31" s="1">
        <v>9005163410197730</v>
      </c>
      <c r="BB31" s="51">
        <f>BA31/1000000000000000</f>
        <v>9.0051634101977296</v>
      </c>
      <c r="BC31" s="51">
        <v>9.0051634101977296</v>
      </c>
      <c r="BD31" t="s">
        <v>81</v>
      </c>
      <c r="BE31" s="25">
        <v>9.1</v>
      </c>
      <c r="BF31" t="s">
        <v>258</v>
      </c>
      <c r="BG31" t="s">
        <v>162</v>
      </c>
      <c r="BI31" t="s">
        <v>83</v>
      </c>
      <c r="BJ31" s="1">
        <v>5625</v>
      </c>
      <c r="BK31" t="s">
        <v>163</v>
      </c>
      <c r="BL31" t="s">
        <v>91</v>
      </c>
      <c r="BM31"/>
      <c r="BN31"/>
      <c r="BO31" t="s">
        <v>109</v>
      </c>
      <c r="BP31" t="s">
        <v>74</v>
      </c>
      <c r="BQ31" s="1">
        <v>8250005</v>
      </c>
      <c r="BR31" t="s">
        <v>94</v>
      </c>
      <c r="BS31" t="s">
        <v>250</v>
      </c>
    </row>
    <row r="32" spans="1:71" hidden="1">
      <c r="B32" s="8" t="s">
        <v>269</v>
      </c>
      <c r="G32" s="21" t="s">
        <v>97</v>
      </c>
      <c r="P32" s="24"/>
      <c r="Y32" s="23" t="s">
        <v>97</v>
      </c>
      <c r="AA32"/>
      <c r="AC32"/>
      <c r="AE32"/>
      <c r="AF32"/>
      <c r="AG32"/>
      <c r="AH32"/>
      <c r="AN32" t="s">
        <v>99</v>
      </c>
      <c r="AO32" t="s">
        <v>270</v>
      </c>
      <c r="AP32" t="s">
        <v>101</v>
      </c>
      <c r="AQ32" t="s">
        <v>74</v>
      </c>
      <c r="AR32" s="23">
        <v>7.2629999999999999</v>
      </c>
      <c r="AS32" t="s">
        <v>271</v>
      </c>
      <c r="AT32" t="s">
        <v>272</v>
      </c>
      <c r="AU32" t="s">
        <v>104</v>
      </c>
      <c r="AV32" t="s">
        <v>76</v>
      </c>
      <c r="AW32" t="s">
        <v>175</v>
      </c>
      <c r="AX32" t="s">
        <v>131</v>
      </c>
      <c r="AY32" t="s">
        <v>176</v>
      </c>
      <c r="AZ32" s="1">
        <v>691668</v>
      </c>
      <c r="BA32" s="1">
        <v>7317867317867310</v>
      </c>
      <c r="BB32" s="51">
        <f t="shared" ref="BB32:BB33" si="2">BA32/1000000000000000</f>
        <v>7.3178673178673099</v>
      </c>
      <c r="BC32" s="1">
        <v>7.0561676175486898</v>
      </c>
      <c r="BD32" t="s">
        <v>81</v>
      </c>
      <c r="BE32" s="25">
        <v>7.4660000000000002</v>
      </c>
      <c r="BF32" t="s">
        <v>197</v>
      </c>
      <c r="BG32" s="1">
        <v>7333333333333330</v>
      </c>
      <c r="BI32" t="s">
        <v>83</v>
      </c>
      <c r="BJ32" s="1">
        <v>53125</v>
      </c>
      <c r="BK32" t="s">
        <v>91</v>
      </c>
      <c r="BL32" t="s">
        <v>91</v>
      </c>
      <c r="BM32"/>
      <c r="BN32"/>
      <c r="BO32" t="s">
        <v>74</v>
      </c>
      <c r="BP32" t="s">
        <v>74</v>
      </c>
      <c r="BQ32" s="1">
        <v>6666665</v>
      </c>
      <c r="BR32" t="s">
        <v>120</v>
      </c>
      <c r="BS32" t="s">
        <v>179</v>
      </c>
    </row>
    <row r="33" spans="1:71" hidden="1">
      <c r="B33" s="8" t="s">
        <v>273</v>
      </c>
      <c r="G33" s="21" t="s">
        <v>97</v>
      </c>
      <c r="P33" s="24"/>
      <c r="Y33" s="23" t="s">
        <v>97</v>
      </c>
      <c r="AA33"/>
      <c r="AC33"/>
      <c r="AE33"/>
      <c r="AF33"/>
      <c r="AG33"/>
      <c r="AH33"/>
      <c r="AN33" t="s">
        <v>154</v>
      </c>
      <c r="AO33" t="s">
        <v>123</v>
      </c>
      <c r="AP33" t="s">
        <v>101</v>
      </c>
      <c r="AQ33" t="s">
        <v>74</v>
      </c>
      <c r="AR33" s="23">
        <v>6.7919999999999998</v>
      </c>
      <c r="AS33" t="s">
        <v>274</v>
      </c>
      <c r="AT33" t="s">
        <v>144</v>
      </c>
      <c r="AU33" t="s">
        <v>154</v>
      </c>
      <c r="AV33" t="s">
        <v>196</v>
      </c>
      <c r="AW33" t="s">
        <v>105</v>
      </c>
      <c r="AX33" t="s">
        <v>131</v>
      </c>
      <c r="AY33" t="s">
        <v>107</v>
      </c>
      <c r="AZ33" s="1">
        <v>791667</v>
      </c>
      <c r="BA33" s="1">
        <v>8333333333333330</v>
      </c>
      <c r="BB33" s="51">
        <f t="shared" si="2"/>
        <v>8.3333333333333304</v>
      </c>
      <c r="BC33" s="1">
        <v>8.4754738015607494</v>
      </c>
      <c r="BD33" t="s">
        <v>81</v>
      </c>
      <c r="BE33" s="25">
        <v>4</v>
      </c>
      <c r="BF33" t="s">
        <v>148</v>
      </c>
      <c r="BG33" t="s">
        <v>99</v>
      </c>
      <c r="BI33" t="s">
        <v>168</v>
      </c>
      <c r="BJ33" s="1">
        <v>734375</v>
      </c>
      <c r="BK33" t="s">
        <v>163</v>
      </c>
      <c r="BL33" t="s">
        <v>91</v>
      </c>
      <c r="BM33" t="s">
        <v>91</v>
      </c>
      <c r="BN33" t="s">
        <v>91</v>
      </c>
      <c r="BO33" t="s">
        <v>109</v>
      </c>
      <c r="BP33" t="s">
        <v>74</v>
      </c>
      <c r="BQ33" t="s">
        <v>82</v>
      </c>
      <c r="BR33" t="s">
        <v>94</v>
      </c>
      <c r="BS33" t="s">
        <v>275</v>
      </c>
    </row>
    <row r="34" spans="1:71">
      <c r="A34" t="s">
        <v>71</v>
      </c>
      <c r="B34" t="s">
        <v>276</v>
      </c>
      <c r="C34" s="4">
        <v>13</v>
      </c>
      <c r="D34">
        <v>0</v>
      </c>
      <c r="E34" t="s">
        <v>217</v>
      </c>
      <c r="F34" t="s">
        <v>74</v>
      </c>
      <c r="G34" s="21">
        <v>7.0129999999999999</v>
      </c>
      <c r="H34" t="s">
        <v>195</v>
      </c>
      <c r="I34" t="s">
        <v>196</v>
      </c>
      <c r="J34" t="s">
        <v>125</v>
      </c>
      <c r="K34" t="s">
        <v>136</v>
      </c>
      <c r="L34" t="s">
        <v>79</v>
      </c>
      <c r="M34" s="1">
        <v>666667</v>
      </c>
      <c r="N34" s="50" t="s">
        <v>277</v>
      </c>
      <c r="O34" t="s">
        <v>81</v>
      </c>
      <c r="P34" s="22">
        <v>8.6660000000000004</v>
      </c>
      <c r="Q34" s="1">
        <v>7083333333333330</v>
      </c>
      <c r="R34" s="1">
        <v>6277773333333330</v>
      </c>
      <c r="S34">
        <v>10</v>
      </c>
      <c r="Y34" s="21" t="s">
        <v>97</v>
      </c>
      <c r="AE34"/>
      <c r="AF34"/>
      <c r="AG34"/>
      <c r="AH34"/>
      <c r="AR34" s="21" t="s">
        <v>97</v>
      </c>
      <c r="BC34">
        <v>8.9417989417989396</v>
      </c>
      <c r="BK34"/>
      <c r="BL34"/>
      <c r="BM34"/>
      <c r="BN34"/>
    </row>
    <row r="35" spans="1:71">
      <c r="A35" t="s">
        <v>71</v>
      </c>
      <c r="B35" t="s">
        <v>278</v>
      </c>
      <c r="C35" s="4">
        <v>12</v>
      </c>
      <c r="D35">
        <v>2</v>
      </c>
      <c r="E35" t="s">
        <v>279</v>
      </c>
      <c r="F35" t="s">
        <v>74</v>
      </c>
      <c r="G35" s="21">
        <v>7.6980000000000004</v>
      </c>
      <c r="H35" t="s">
        <v>75</v>
      </c>
      <c r="I35" t="s">
        <v>76</v>
      </c>
      <c r="J35" t="s">
        <v>77</v>
      </c>
      <c r="K35" t="s">
        <v>78</v>
      </c>
      <c r="L35" t="s">
        <v>126</v>
      </c>
      <c r="M35" s="1">
        <v>8500020000000000</v>
      </c>
      <c r="N35" s="50" t="s">
        <v>280</v>
      </c>
      <c r="O35" s="1">
        <v>6875</v>
      </c>
      <c r="P35" s="22">
        <v>7</v>
      </c>
      <c r="Q35" s="1">
        <v>8125</v>
      </c>
      <c r="R35" s="1">
        <v>7944443333333330</v>
      </c>
      <c r="S35">
        <v>5</v>
      </c>
      <c r="T35" s="4" t="s">
        <v>83</v>
      </c>
      <c r="U35" t="s">
        <v>195</v>
      </c>
      <c r="V35" t="s">
        <v>71</v>
      </c>
      <c r="W35" t="s">
        <v>116</v>
      </c>
      <c r="X35" t="s">
        <v>196</v>
      </c>
      <c r="Y35" s="21">
        <v>6.1289999999999996</v>
      </c>
      <c r="Z35" t="s">
        <v>88</v>
      </c>
      <c r="AA35" s="50" t="s">
        <v>281</v>
      </c>
      <c r="AB35" t="s">
        <v>81</v>
      </c>
      <c r="AC35" s="8">
        <v>5.5</v>
      </c>
      <c r="AD35" t="s">
        <v>89</v>
      </c>
      <c r="AE35" s="12" t="s">
        <v>90</v>
      </c>
      <c r="AF35" s="12" t="s">
        <v>91</v>
      </c>
      <c r="AG35" s="12" t="s">
        <v>91</v>
      </c>
      <c r="AH35" s="12" t="s">
        <v>92</v>
      </c>
      <c r="AI35" t="s">
        <v>74</v>
      </c>
      <c r="AJ35" t="s">
        <v>80</v>
      </c>
      <c r="AK35" t="s">
        <v>94</v>
      </c>
      <c r="AL35" t="s">
        <v>95</v>
      </c>
      <c r="AM35" t="s">
        <v>96</v>
      </c>
      <c r="AN35" t="s">
        <v>114</v>
      </c>
      <c r="AO35" t="s">
        <v>195</v>
      </c>
      <c r="AP35" t="s">
        <v>213</v>
      </c>
      <c r="AQ35" t="s">
        <v>74</v>
      </c>
      <c r="AR35" s="21">
        <v>6.6660000000000004</v>
      </c>
      <c r="AS35" t="s">
        <v>282</v>
      </c>
      <c r="AT35" t="s">
        <v>283</v>
      </c>
      <c r="AU35" t="s">
        <v>168</v>
      </c>
      <c r="AV35" t="s">
        <v>196</v>
      </c>
      <c r="AW35" t="s">
        <v>175</v>
      </c>
      <c r="AX35" t="s">
        <v>131</v>
      </c>
      <c r="AY35" t="s">
        <v>176</v>
      </c>
      <c r="AZ35" t="s">
        <v>81</v>
      </c>
      <c r="BA35" s="1">
        <v>7056167617548690</v>
      </c>
      <c r="BB35" s="51">
        <f>BA35/1000000000000000</f>
        <v>7.0561676175486898</v>
      </c>
      <c r="BC35" s="51">
        <v>7.0561676175486898</v>
      </c>
      <c r="BD35" t="s">
        <v>81</v>
      </c>
      <c r="BE35" s="25">
        <v>6.1109999999999998</v>
      </c>
      <c r="BF35" t="s">
        <v>94</v>
      </c>
      <c r="BG35" t="s">
        <v>81</v>
      </c>
      <c r="BH35" s="1">
        <v>5833333333333330</v>
      </c>
      <c r="BI35" t="s">
        <v>168</v>
      </c>
      <c r="BJ35" t="s">
        <v>81</v>
      </c>
      <c r="BK35" s="12" t="s">
        <v>90</v>
      </c>
      <c r="BL35" s="12" t="s">
        <v>90</v>
      </c>
      <c r="BM35" s="12" t="s">
        <v>90</v>
      </c>
      <c r="BN35" s="12" t="s">
        <v>91</v>
      </c>
      <c r="BO35" t="s">
        <v>74</v>
      </c>
      <c r="BP35" t="s">
        <v>74</v>
      </c>
      <c r="BQ35" s="1">
        <v>641666</v>
      </c>
      <c r="BR35" t="s">
        <v>94</v>
      </c>
      <c r="BS35" t="s">
        <v>255</v>
      </c>
    </row>
    <row r="36" spans="1:71">
      <c r="A36" t="s">
        <v>71</v>
      </c>
      <c r="B36" t="s">
        <v>284</v>
      </c>
      <c r="C36" s="4">
        <v>18</v>
      </c>
      <c r="D36">
        <v>3</v>
      </c>
      <c r="E36" t="s">
        <v>285</v>
      </c>
      <c r="F36" t="s">
        <v>74</v>
      </c>
      <c r="G36" s="21">
        <v>6.6429999999999998</v>
      </c>
      <c r="H36" t="s">
        <v>195</v>
      </c>
      <c r="I36" t="s">
        <v>196</v>
      </c>
      <c r="J36" t="s">
        <v>125</v>
      </c>
      <c r="K36" t="s">
        <v>78</v>
      </c>
      <c r="L36" t="s">
        <v>126</v>
      </c>
      <c r="M36" s="1">
        <v>875001</v>
      </c>
      <c r="N36" s="50" t="s">
        <v>286</v>
      </c>
      <c r="O36" t="s">
        <v>132</v>
      </c>
      <c r="P36" s="22">
        <v>5</v>
      </c>
      <c r="Q36" s="1">
        <v>765625</v>
      </c>
      <c r="R36" s="1">
        <v>829167</v>
      </c>
      <c r="S36">
        <v>5</v>
      </c>
      <c r="T36" s="4" t="s">
        <v>154</v>
      </c>
      <c r="U36" t="s">
        <v>185</v>
      </c>
      <c r="V36" t="s">
        <v>71</v>
      </c>
      <c r="W36" t="s">
        <v>116</v>
      </c>
      <c r="X36" t="s">
        <v>160</v>
      </c>
      <c r="Y36" s="21">
        <v>8.4160000000000004</v>
      </c>
      <c r="Z36" t="s">
        <v>259</v>
      </c>
      <c r="AA36" s="50" t="s">
        <v>260</v>
      </c>
      <c r="AB36" t="s">
        <v>81</v>
      </c>
      <c r="AC36" s="8">
        <v>8.1999999999999993</v>
      </c>
      <c r="AD36" t="s">
        <v>211</v>
      </c>
      <c r="AE36" s="12" t="s">
        <v>163</v>
      </c>
      <c r="AF36" s="12" t="s">
        <v>163</v>
      </c>
      <c r="AG36" s="12" t="s">
        <v>163</v>
      </c>
      <c r="AH36" s="12" t="s">
        <v>163</v>
      </c>
      <c r="AI36" t="s">
        <v>109</v>
      </c>
      <c r="AJ36" t="s">
        <v>260</v>
      </c>
      <c r="AK36" t="s">
        <v>94</v>
      </c>
      <c r="AL36" t="s">
        <v>287</v>
      </c>
      <c r="AM36" t="s">
        <v>96</v>
      </c>
      <c r="AR36" s="21" t="s">
        <v>97</v>
      </c>
      <c r="BC36">
        <v>6.25378787878787</v>
      </c>
    </row>
    <row r="37" spans="1:71">
      <c r="A37" t="s">
        <v>71</v>
      </c>
      <c r="B37" t="s">
        <v>288</v>
      </c>
      <c r="C37" s="4">
        <v>14</v>
      </c>
      <c r="D37">
        <v>1</v>
      </c>
      <c r="E37" t="s">
        <v>289</v>
      </c>
      <c r="F37" t="s">
        <v>74</v>
      </c>
      <c r="G37" s="21">
        <v>8.3070000000000004</v>
      </c>
      <c r="H37" t="s">
        <v>75</v>
      </c>
      <c r="I37" t="s">
        <v>76</v>
      </c>
      <c r="J37" t="s">
        <v>77</v>
      </c>
      <c r="K37" t="s">
        <v>136</v>
      </c>
      <c r="L37" t="s">
        <v>126</v>
      </c>
      <c r="M37" s="1">
        <v>958335</v>
      </c>
      <c r="N37" s="50" t="s">
        <v>159</v>
      </c>
      <c r="O37" t="s">
        <v>81</v>
      </c>
      <c r="P37" s="22">
        <v>8</v>
      </c>
      <c r="Q37" s="1">
        <v>8749999999999990</v>
      </c>
      <c r="R37" s="1">
        <v>8222226666666660</v>
      </c>
      <c r="S37">
        <v>5</v>
      </c>
      <c r="T37" s="4" t="s">
        <v>114</v>
      </c>
      <c r="U37" t="s">
        <v>195</v>
      </c>
      <c r="V37" t="s">
        <v>71</v>
      </c>
      <c r="W37" t="s">
        <v>116</v>
      </c>
      <c r="X37" t="s">
        <v>196</v>
      </c>
      <c r="Y37" s="21">
        <v>6.2460000000000004</v>
      </c>
      <c r="Z37" t="s">
        <v>223</v>
      </c>
      <c r="AA37" s="50" t="s">
        <v>290</v>
      </c>
      <c r="AB37" t="s">
        <v>291</v>
      </c>
      <c r="AC37" s="8">
        <v>4.7</v>
      </c>
      <c r="AD37" t="s">
        <v>118</v>
      </c>
      <c r="AE37" s="12" t="s">
        <v>90</v>
      </c>
      <c r="AF37" s="12" t="s">
        <v>90</v>
      </c>
      <c r="AG37" s="12" t="s">
        <v>91</v>
      </c>
      <c r="AH37" s="12" t="s">
        <v>92</v>
      </c>
      <c r="AI37" t="s">
        <v>74</v>
      </c>
      <c r="AJ37" t="s">
        <v>264</v>
      </c>
      <c r="AK37" t="s">
        <v>94</v>
      </c>
      <c r="AL37" t="s">
        <v>164</v>
      </c>
      <c r="AM37" t="s">
        <v>212</v>
      </c>
      <c r="AN37" t="s">
        <v>168</v>
      </c>
      <c r="AO37" t="s">
        <v>75</v>
      </c>
      <c r="AP37" t="s">
        <v>141</v>
      </c>
      <c r="AQ37" t="s">
        <v>74</v>
      </c>
      <c r="AR37" s="21">
        <v>6.8540000000000001</v>
      </c>
      <c r="AS37" t="s">
        <v>292</v>
      </c>
      <c r="AT37" t="s">
        <v>293</v>
      </c>
      <c r="AU37" t="s">
        <v>148</v>
      </c>
      <c r="AV37" t="s">
        <v>196</v>
      </c>
      <c r="AW37" t="s">
        <v>105</v>
      </c>
      <c r="AX37" t="s">
        <v>131</v>
      </c>
      <c r="AY37" t="s">
        <v>107</v>
      </c>
      <c r="AZ37" s="1">
        <v>583333</v>
      </c>
      <c r="BA37" s="1">
        <v>8074712643678160</v>
      </c>
      <c r="BB37" s="51">
        <f>BA37/1000000000000000</f>
        <v>8.0747126436781596</v>
      </c>
      <c r="BC37" s="51">
        <v>8.0747126436781596</v>
      </c>
      <c r="BD37" t="s">
        <v>132</v>
      </c>
      <c r="BE37" s="25">
        <v>5.8769999999999998</v>
      </c>
      <c r="BF37" t="s">
        <v>94</v>
      </c>
      <c r="BG37" s="1">
        <v>7166666666666660</v>
      </c>
      <c r="BH37" s="1">
        <v>5466666666666660</v>
      </c>
      <c r="BI37" t="s">
        <v>168</v>
      </c>
      <c r="BJ37" s="1">
        <v>796875</v>
      </c>
      <c r="BK37" s="12" t="s">
        <v>90</v>
      </c>
      <c r="BL37" s="12" t="s">
        <v>91</v>
      </c>
      <c r="BM37" s="12" t="s">
        <v>90</v>
      </c>
      <c r="BN37" s="12" t="s">
        <v>163</v>
      </c>
      <c r="BO37" t="s">
        <v>109</v>
      </c>
      <c r="BP37" t="s">
        <v>74</v>
      </c>
      <c r="BQ37" s="1">
        <v>77916675</v>
      </c>
      <c r="BR37" t="s">
        <v>94</v>
      </c>
      <c r="BS37" t="s">
        <v>169</v>
      </c>
    </row>
    <row r="38" spans="1:71">
      <c r="A38" t="s">
        <v>71</v>
      </c>
      <c r="B38" t="s">
        <v>294</v>
      </c>
      <c r="C38" s="4">
        <v>10</v>
      </c>
      <c r="D38">
        <v>2</v>
      </c>
      <c r="E38" t="s">
        <v>295</v>
      </c>
      <c r="F38" t="s">
        <v>74</v>
      </c>
      <c r="G38" s="21">
        <v>6.6779999999999999</v>
      </c>
      <c r="H38" t="s">
        <v>195</v>
      </c>
      <c r="I38" t="s">
        <v>196</v>
      </c>
      <c r="J38" t="s">
        <v>77</v>
      </c>
      <c r="K38" t="s">
        <v>78</v>
      </c>
      <c r="L38" t="s">
        <v>79</v>
      </c>
      <c r="M38" s="1">
        <v>1.000002E+16</v>
      </c>
      <c r="N38" s="50" t="s">
        <v>89</v>
      </c>
      <c r="O38" s="1">
        <v>4375</v>
      </c>
      <c r="P38" s="22">
        <v>2.5</v>
      </c>
      <c r="Q38" s="1">
        <v>6458333333333330</v>
      </c>
      <c r="R38" s="1">
        <v>777778</v>
      </c>
      <c r="S38">
        <v>10</v>
      </c>
      <c r="T38" s="4" t="s">
        <v>83</v>
      </c>
      <c r="U38" t="s">
        <v>231</v>
      </c>
      <c r="V38" t="s">
        <v>71</v>
      </c>
      <c r="W38" t="s">
        <v>116</v>
      </c>
      <c r="X38" t="s">
        <v>196</v>
      </c>
      <c r="Y38" s="21">
        <v>6.1539999999999999</v>
      </c>
      <c r="Z38" t="s">
        <v>99</v>
      </c>
      <c r="AA38" s="50" t="s">
        <v>296</v>
      </c>
      <c r="AB38" t="s">
        <v>88</v>
      </c>
      <c r="AC38" s="8">
        <v>6.5</v>
      </c>
      <c r="AD38" t="s">
        <v>81</v>
      </c>
      <c r="AE38" t="s">
        <v>91</v>
      </c>
      <c r="AF38" t="s">
        <v>91</v>
      </c>
      <c r="AG38" t="s">
        <v>91</v>
      </c>
      <c r="AH38" t="s">
        <v>92</v>
      </c>
      <c r="AI38" t="s">
        <v>74</v>
      </c>
      <c r="AJ38" t="s">
        <v>297</v>
      </c>
      <c r="AK38" t="s">
        <v>120</v>
      </c>
      <c r="AL38" t="s">
        <v>140</v>
      </c>
      <c r="AM38" t="s">
        <v>99</v>
      </c>
      <c r="AN38" t="s">
        <v>83</v>
      </c>
      <c r="AO38" t="s">
        <v>137</v>
      </c>
      <c r="AP38" t="s">
        <v>213</v>
      </c>
      <c r="AQ38" t="s">
        <v>74</v>
      </c>
      <c r="AR38" s="21">
        <v>7.5549999999999997</v>
      </c>
      <c r="AS38" t="s">
        <v>298</v>
      </c>
      <c r="AT38" t="s">
        <v>299</v>
      </c>
      <c r="AU38" t="s">
        <v>148</v>
      </c>
      <c r="AV38" t="s">
        <v>76</v>
      </c>
      <c r="AW38" t="s">
        <v>105</v>
      </c>
      <c r="AX38" t="s">
        <v>131</v>
      </c>
      <c r="AY38" t="s">
        <v>107</v>
      </c>
      <c r="AZ38" s="1">
        <v>8500020000000000</v>
      </c>
      <c r="BA38" s="1">
        <v>9041585445094210</v>
      </c>
      <c r="BB38" s="51">
        <f t="shared" ref="BB38" si="3">BA38/1000000000000000</f>
        <v>9.0415854450942099</v>
      </c>
      <c r="BC38" s="51">
        <v>9.0415854450942099</v>
      </c>
      <c r="BD38" t="s">
        <v>81</v>
      </c>
      <c r="BE38" s="25">
        <v>7.3330000000000002</v>
      </c>
      <c r="BF38" t="s">
        <v>155</v>
      </c>
      <c r="BG38" s="1">
        <v>8166666666666660</v>
      </c>
      <c r="BI38" t="s">
        <v>114</v>
      </c>
      <c r="BJ38" t="s">
        <v>132</v>
      </c>
      <c r="BK38" t="s">
        <v>91</v>
      </c>
      <c r="BL38" t="s">
        <v>90</v>
      </c>
      <c r="BM38" t="s">
        <v>91</v>
      </c>
      <c r="BN38"/>
      <c r="BO38" t="s">
        <v>74</v>
      </c>
      <c r="BP38" t="s">
        <v>74</v>
      </c>
      <c r="BQ38" s="1">
        <v>7777779999999990</v>
      </c>
      <c r="BR38" t="s">
        <v>94</v>
      </c>
      <c r="BS38" t="s">
        <v>133</v>
      </c>
    </row>
    <row r="39" spans="1:71" hidden="1">
      <c r="B39" s="8" t="s">
        <v>300</v>
      </c>
      <c r="G39" s="21" t="s">
        <v>97</v>
      </c>
      <c r="P39" s="24"/>
      <c r="T39" s="4" t="s">
        <v>114</v>
      </c>
      <c r="U39" t="s">
        <v>137</v>
      </c>
      <c r="V39" t="s">
        <v>71</v>
      </c>
      <c r="W39" t="s">
        <v>86</v>
      </c>
      <c r="X39" t="s">
        <v>196</v>
      </c>
      <c r="Y39" s="23">
        <v>6.8470000000000004</v>
      </c>
      <c r="Z39" t="s">
        <v>291</v>
      </c>
      <c r="AA39" t="s">
        <v>88</v>
      </c>
      <c r="AB39" t="s">
        <v>81</v>
      </c>
      <c r="AC39">
        <v>5.0999999999999996</v>
      </c>
      <c r="AD39" t="s">
        <v>81</v>
      </c>
      <c r="AE39" t="s">
        <v>91</v>
      </c>
      <c r="AF39" t="s">
        <v>90</v>
      </c>
      <c r="AG39" t="s">
        <v>91</v>
      </c>
      <c r="AH39" t="s">
        <v>92</v>
      </c>
      <c r="AI39" t="s">
        <v>74</v>
      </c>
      <c r="AJ39" t="s">
        <v>301</v>
      </c>
      <c r="AK39" t="s">
        <v>120</v>
      </c>
      <c r="AL39" t="s">
        <v>95</v>
      </c>
      <c r="AM39" t="s">
        <v>99</v>
      </c>
      <c r="AN39" t="s">
        <v>114</v>
      </c>
      <c r="AO39" t="s">
        <v>100</v>
      </c>
      <c r="AP39" t="s">
        <v>225</v>
      </c>
      <c r="AQ39" t="s">
        <v>74</v>
      </c>
      <c r="AR39" s="23">
        <v>6.6950000000000003</v>
      </c>
      <c r="AS39" t="s">
        <v>302</v>
      </c>
      <c r="AT39" t="s">
        <v>303</v>
      </c>
      <c r="AU39" t="s">
        <v>304</v>
      </c>
      <c r="AV39" t="s">
        <v>196</v>
      </c>
      <c r="AW39" t="s">
        <v>175</v>
      </c>
      <c r="AX39" t="s">
        <v>131</v>
      </c>
      <c r="AY39" t="s">
        <v>176</v>
      </c>
      <c r="AZ39" s="1">
        <v>916668</v>
      </c>
      <c r="BA39" s="1">
        <v>6721726190476190</v>
      </c>
      <c r="BB39" s="51">
        <f>BA39/1000000000000000</f>
        <v>6.7217261904761898</v>
      </c>
      <c r="BC39" s="1">
        <v>9.1165413533834503</v>
      </c>
      <c r="BD39" t="s">
        <v>132</v>
      </c>
      <c r="BE39" s="25">
        <v>5.6660000000000004</v>
      </c>
      <c r="BF39" t="s">
        <v>154</v>
      </c>
      <c r="BG39" s="1">
        <v>6833333333333330</v>
      </c>
      <c r="BH39" s="1">
        <v>3166666666666660</v>
      </c>
      <c r="BI39" t="s">
        <v>168</v>
      </c>
      <c r="BJ39" s="1">
        <v>734375</v>
      </c>
      <c r="BK39" t="s">
        <v>90</v>
      </c>
      <c r="BL39" t="s">
        <v>91</v>
      </c>
      <c r="BM39" t="s">
        <v>90</v>
      </c>
      <c r="BN39" t="s">
        <v>108</v>
      </c>
      <c r="BO39" t="s">
        <v>109</v>
      </c>
      <c r="BP39" t="s">
        <v>74</v>
      </c>
      <c r="BQ39" s="1">
        <v>720833</v>
      </c>
      <c r="BR39" t="s">
        <v>94</v>
      </c>
      <c r="BS39" t="s">
        <v>255</v>
      </c>
    </row>
    <row r="40" spans="1:71">
      <c r="A40" t="s">
        <v>71</v>
      </c>
      <c r="B40" t="s">
        <v>305</v>
      </c>
      <c r="C40" s="4">
        <v>13</v>
      </c>
      <c r="D40">
        <v>3</v>
      </c>
      <c r="E40" t="s">
        <v>306</v>
      </c>
      <c r="F40" t="s">
        <v>74</v>
      </c>
      <c r="G40" s="21">
        <v>8.1310000000000002</v>
      </c>
      <c r="H40" t="s">
        <v>75</v>
      </c>
      <c r="I40" t="s">
        <v>76</v>
      </c>
      <c r="J40" t="s">
        <v>77</v>
      </c>
      <c r="K40" t="s">
        <v>136</v>
      </c>
      <c r="L40" t="s">
        <v>79</v>
      </c>
      <c r="M40" s="1">
        <v>624999</v>
      </c>
      <c r="N40" s="50" t="s">
        <v>260</v>
      </c>
      <c r="O40" t="s">
        <v>81</v>
      </c>
      <c r="P40" s="22">
        <v>8.3330000000000002</v>
      </c>
      <c r="Q40" s="1">
        <v>8541666666666660</v>
      </c>
      <c r="R40" s="1">
        <v>6777780000000000</v>
      </c>
      <c r="S40">
        <v>10</v>
      </c>
      <c r="Y40" s="21" t="s">
        <v>97</v>
      </c>
      <c r="AE40"/>
      <c r="AF40"/>
      <c r="AG40"/>
      <c r="AH40"/>
      <c r="AR40" s="21" t="s">
        <v>97</v>
      </c>
      <c r="BC40">
        <v>0.47510822510822498</v>
      </c>
      <c r="BK40"/>
      <c r="BL40"/>
      <c r="BM40"/>
      <c r="BN40"/>
    </row>
    <row r="41" spans="1:71" hidden="1">
      <c r="B41" s="8" t="s">
        <v>307</v>
      </c>
      <c r="G41" s="21" t="s">
        <v>97</v>
      </c>
      <c r="P41" s="24"/>
      <c r="T41" s="4" t="s">
        <v>94</v>
      </c>
      <c r="U41" t="s">
        <v>75</v>
      </c>
      <c r="V41" t="s">
        <v>71</v>
      </c>
      <c r="W41" t="s">
        <v>86</v>
      </c>
      <c r="X41" t="s">
        <v>76</v>
      </c>
      <c r="Y41" s="23">
        <v>7.3339999999999996</v>
      </c>
      <c r="Z41" t="s">
        <v>259</v>
      </c>
      <c r="AA41" t="s">
        <v>301</v>
      </c>
      <c r="AB41" t="s">
        <v>81</v>
      </c>
      <c r="AC41">
        <v>6</v>
      </c>
      <c r="AD41" t="s">
        <v>223</v>
      </c>
      <c r="AE41" s="12" t="s">
        <v>163</v>
      </c>
      <c r="AF41" s="12" t="s">
        <v>91</v>
      </c>
      <c r="AG41" s="12" t="s">
        <v>163</v>
      </c>
      <c r="AH41" s="12" t="s">
        <v>91</v>
      </c>
      <c r="AI41" t="s">
        <v>74</v>
      </c>
      <c r="AJ41" t="s">
        <v>148</v>
      </c>
      <c r="AK41" t="s">
        <v>94</v>
      </c>
      <c r="AL41" t="s">
        <v>308</v>
      </c>
      <c r="AM41" t="s">
        <v>96</v>
      </c>
      <c r="AR41" s="23" t="s">
        <v>97</v>
      </c>
      <c r="BC41">
        <v>8.4362408424908395</v>
      </c>
    </row>
    <row r="42" spans="1:71">
      <c r="A42" t="s">
        <v>71</v>
      </c>
      <c r="B42" t="s">
        <v>309</v>
      </c>
      <c r="C42" s="4">
        <v>11</v>
      </c>
      <c r="D42">
        <v>0</v>
      </c>
      <c r="E42" t="s">
        <v>122</v>
      </c>
      <c r="F42" t="s">
        <v>74</v>
      </c>
      <c r="G42" s="21">
        <v>7.46</v>
      </c>
      <c r="H42" t="s">
        <v>75</v>
      </c>
      <c r="I42" t="s">
        <v>76</v>
      </c>
      <c r="J42" t="s">
        <v>77</v>
      </c>
      <c r="K42" t="s">
        <v>78</v>
      </c>
      <c r="L42" t="s">
        <v>126</v>
      </c>
      <c r="M42" s="1">
        <v>8000020000000000</v>
      </c>
      <c r="N42" s="50" t="s">
        <v>223</v>
      </c>
      <c r="O42" t="s">
        <v>81</v>
      </c>
      <c r="P42" s="22">
        <v>7.25</v>
      </c>
      <c r="Q42" t="s">
        <v>81</v>
      </c>
      <c r="R42" t="s">
        <v>82</v>
      </c>
      <c r="S42">
        <v>5</v>
      </c>
      <c r="T42" s="4" t="s">
        <v>83</v>
      </c>
      <c r="U42" t="s">
        <v>195</v>
      </c>
      <c r="V42" t="s">
        <v>71</v>
      </c>
      <c r="W42" t="s">
        <v>116</v>
      </c>
      <c r="X42" t="s">
        <v>196</v>
      </c>
      <c r="Y42" s="21">
        <v>6.1</v>
      </c>
      <c r="Z42" t="s">
        <v>99</v>
      </c>
      <c r="AA42" s="50" t="s">
        <v>94</v>
      </c>
      <c r="AB42" t="s">
        <v>81</v>
      </c>
      <c r="AC42" s="8">
        <v>6.8</v>
      </c>
      <c r="AD42" t="s">
        <v>81</v>
      </c>
      <c r="AE42" s="12" t="s">
        <v>90</v>
      </c>
      <c r="AF42" s="12" t="s">
        <v>90</v>
      </c>
      <c r="AG42" s="12" t="s">
        <v>90</v>
      </c>
      <c r="AH42" s="12" t="s">
        <v>92</v>
      </c>
      <c r="AI42" t="s">
        <v>74</v>
      </c>
      <c r="AJ42" t="s">
        <v>161</v>
      </c>
      <c r="AK42" t="s">
        <v>94</v>
      </c>
      <c r="AL42" t="s">
        <v>95</v>
      </c>
      <c r="AM42" t="s">
        <v>96</v>
      </c>
      <c r="AR42" s="21" t="s">
        <v>97</v>
      </c>
      <c r="BC42">
        <v>7.8068709952424102</v>
      </c>
    </row>
    <row r="43" spans="1:71" hidden="1">
      <c r="B43" s="8" t="s">
        <v>310</v>
      </c>
      <c r="G43" s="21" t="s">
        <v>97</v>
      </c>
      <c r="P43" s="24"/>
      <c r="T43" s="4" t="s">
        <v>99</v>
      </c>
      <c r="U43" t="s">
        <v>128</v>
      </c>
      <c r="V43" t="s">
        <v>71</v>
      </c>
      <c r="W43" t="s">
        <v>86</v>
      </c>
      <c r="X43" t="s">
        <v>196</v>
      </c>
      <c r="Y43" s="23">
        <v>6.8019999999999996</v>
      </c>
      <c r="Z43" t="s">
        <v>120</v>
      </c>
      <c r="AA43" t="s">
        <v>297</v>
      </c>
      <c r="AB43" t="s">
        <v>81</v>
      </c>
      <c r="AC43">
        <v>4</v>
      </c>
      <c r="AD43" t="s">
        <v>119</v>
      </c>
      <c r="AE43" t="s">
        <v>91</v>
      </c>
      <c r="AF43" t="s">
        <v>91</v>
      </c>
      <c r="AG43" t="s">
        <v>92</v>
      </c>
      <c r="AH43" t="s">
        <v>92</v>
      </c>
      <c r="AI43" t="s">
        <v>74</v>
      </c>
      <c r="AJ43" t="s">
        <v>104</v>
      </c>
      <c r="AK43" t="s">
        <v>120</v>
      </c>
      <c r="AL43" t="s">
        <v>311</v>
      </c>
      <c r="AM43" t="s">
        <v>99</v>
      </c>
      <c r="AN43" t="s">
        <v>99</v>
      </c>
      <c r="AO43" t="s">
        <v>312</v>
      </c>
      <c r="AP43" t="s">
        <v>225</v>
      </c>
      <c r="AQ43" t="s">
        <v>74</v>
      </c>
      <c r="AR43" s="23">
        <v>4.2789999999999999</v>
      </c>
      <c r="AS43" t="s">
        <v>313</v>
      </c>
      <c r="AT43" t="s">
        <v>314</v>
      </c>
      <c r="AU43" t="s">
        <v>94</v>
      </c>
      <c r="AV43" t="s">
        <v>124</v>
      </c>
      <c r="AW43" t="s">
        <v>175</v>
      </c>
      <c r="AX43" t="s">
        <v>131</v>
      </c>
      <c r="AY43" t="s">
        <v>176</v>
      </c>
      <c r="AZ43" s="1">
        <v>9000020000000000</v>
      </c>
      <c r="BA43" s="1">
        <v>3148809523809520</v>
      </c>
      <c r="BB43" s="51">
        <f>BA43/1000000000000000</f>
        <v>3.1488095238095202</v>
      </c>
      <c r="BC43" s="1">
        <v>0.90972222222222199</v>
      </c>
      <c r="BD43" t="s">
        <v>81</v>
      </c>
      <c r="BE43" s="25">
        <v>2.5</v>
      </c>
      <c r="BF43" s="1">
        <v>2166666666666660</v>
      </c>
      <c r="BG43" s="1">
        <v>2833333333333330</v>
      </c>
      <c r="BI43" t="s">
        <v>83</v>
      </c>
      <c r="BJ43" t="s">
        <v>99</v>
      </c>
      <c r="BK43" t="s">
        <v>92</v>
      </c>
      <c r="BL43" t="s">
        <v>92</v>
      </c>
      <c r="BM43"/>
      <c r="BN43"/>
      <c r="BO43" t="s">
        <v>74</v>
      </c>
      <c r="BP43" t="s">
        <v>74</v>
      </c>
      <c r="BQ43" s="1">
        <v>250001</v>
      </c>
      <c r="BR43" t="s">
        <v>120</v>
      </c>
      <c r="BS43" t="s">
        <v>179</v>
      </c>
    </row>
    <row r="44" spans="1:71">
      <c r="A44" t="s">
        <v>71</v>
      </c>
      <c r="B44" t="s">
        <v>315</v>
      </c>
      <c r="C44" s="4">
        <v>13</v>
      </c>
      <c r="D44">
        <v>2</v>
      </c>
      <c r="E44" t="s">
        <v>316</v>
      </c>
      <c r="F44" t="s">
        <v>74</v>
      </c>
      <c r="G44" s="21">
        <v>7.8049999999999997</v>
      </c>
      <c r="H44" t="s">
        <v>75</v>
      </c>
      <c r="I44" t="s">
        <v>76</v>
      </c>
      <c r="J44" t="s">
        <v>77</v>
      </c>
      <c r="K44" t="s">
        <v>78</v>
      </c>
      <c r="L44" t="s">
        <v>79</v>
      </c>
      <c r="M44" t="s">
        <v>81</v>
      </c>
      <c r="N44" s="50" t="s">
        <v>81</v>
      </c>
      <c r="O44" t="s">
        <v>81</v>
      </c>
      <c r="P44" s="22">
        <v>7</v>
      </c>
      <c r="Q44" s="1">
        <v>796875</v>
      </c>
      <c r="R44" s="1">
        <v>804167</v>
      </c>
      <c r="S44">
        <v>10</v>
      </c>
      <c r="Y44" s="21" t="s">
        <v>97</v>
      </c>
      <c r="AE44"/>
      <c r="AF44"/>
      <c r="AG44"/>
      <c r="AH44"/>
      <c r="AR44" s="21" t="s">
        <v>97</v>
      </c>
      <c r="BC44">
        <v>3.7974987974987902</v>
      </c>
      <c r="BK44"/>
      <c r="BL44"/>
      <c r="BM44"/>
      <c r="BN44"/>
    </row>
    <row r="45" spans="1:71">
      <c r="A45" t="s">
        <v>71</v>
      </c>
      <c r="B45" t="s">
        <v>317</v>
      </c>
      <c r="C45" s="4">
        <v>9</v>
      </c>
      <c r="D45">
        <v>0</v>
      </c>
      <c r="E45" t="s">
        <v>318</v>
      </c>
      <c r="F45" t="s">
        <v>74</v>
      </c>
      <c r="G45" s="21">
        <v>6.218</v>
      </c>
      <c r="H45" t="s">
        <v>195</v>
      </c>
      <c r="I45" t="s">
        <v>196</v>
      </c>
      <c r="J45" t="s">
        <v>125</v>
      </c>
      <c r="K45" t="s">
        <v>78</v>
      </c>
      <c r="L45" t="s">
        <v>79</v>
      </c>
      <c r="M45" s="1">
        <v>9000020000000000</v>
      </c>
      <c r="N45" s="50" t="s">
        <v>208</v>
      </c>
      <c r="O45" t="s">
        <v>81</v>
      </c>
      <c r="P45" s="22">
        <v>0</v>
      </c>
      <c r="Q45" t="s">
        <v>132</v>
      </c>
      <c r="R45" s="1">
        <v>7916665</v>
      </c>
      <c r="S45">
        <v>10</v>
      </c>
      <c r="Y45" s="21" t="s">
        <v>97</v>
      </c>
      <c r="AE45"/>
      <c r="AF45"/>
      <c r="AG45"/>
      <c r="AH45"/>
      <c r="AR45" s="21" t="s">
        <v>97</v>
      </c>
      <c r="BC45">
        <v>8.1596320346320308</v>
      </c>
      <c r="BK45"/>
      <c r="BL45"/>
      <c r="BM45"/>
      <c r="BN45"/>
    </row>
    <row r="46" spans="1:71">
      <c r="A46" t="s">
        <v>71</v>
      </c>
      <c r="B46" t="s">
        <v>319</v>
      </c>
      <c r="C46" s="4">
        <v>11</v>
      </c>
      <c r="D46">
        <v>1</v>
      </c>
      <c r="E46" t="s">
        <v>207</v>
      </c>
      <c r="F46" t="s">
        <v>74</v>
      </c>
      <c r="G46" s="21">
        <v>6.6310000000000002</v>
      </c>
      <c r="H46" t="s">
        <v>195</v>
      </c>
      <c r="I46" t="s">
        <v>196</v>
      </c>
      <c r="J46" t="s">
        <v>125</v>
      </c>
      <c r="K46" t="s">
        <v>136</v>
      </c>
      <c r="L46" t="s">
        <v>126</v>
      </c>
      <c r="M46" s="1">
        <v>8500020000000000</v>
      </c>
      <c r="N46" s="50">
        <v>1</v>
      </c>
      <c r="O46" t="s">
        <v>81</v>
      </c>
      <c r="P46" s="22">
        <v>10</v>
      </c>
      <c r="Q46" s="1">
        <v>78125</v>
      </c>
      <c r="R46" t="s">
        <v>82</v>
      </c>
      <c r="S46">
        <v>5</v>
      </c>
      <c r="Y46" s="21" t="s">
        <v>97</v>
      </c>
      <c r="AE46"/>
      <c r="AF46"/>
      <c r="AG46"/>
      <c r="AH46"/>
      <c r="AN46" t="s">
        <v>83</v>
      </c>
      <c r="AO46" t="s">
        <v>115</v>
      </c>
      <c r="AP46" t="s">
        <v>101</v>
      </c>
      <c r="AQ46" t="s">
        <v>74</v>
      </c>
      <c r="AR46" s="21">
        <v>6.73</v>
      </c>
      <c r="AS46" t="s">
        <v>320</v>
      </c>
      <c r="AT46" t="s">
        <v>153</v>
      </c>
      <c r="AU46" t="s">
        <v>321</v>
      </c>
      <c r="AV46" t="s">
        <v>196</v>
      </c>
      <c r="AW46" t="s">
        <v>105</v>
      </c>
      <c r="AX46" t="s">
        <v>131</v>
      </c>
      <c r="AY46" t="s">
        <v>176</v>
      </c>
      <c r="AZ46" s="1">
        <v>7916679999999990</v>
      </c>
      <c r="BA46" s="1">
        <v>9166666666666660</v>
      </c>
      <c r="BB46" s="51">
        <f t="shared" ref="BB46:BB51" si="4">BA46/1000000000000000</f>
        <v>9.1666666666666607</v>
      </c>
      <c r="BC46" s="51">
        <v>9.1666666666666607</v>
      </c>
      <c r="BD46" t="s">
        <v>132</v>
      </c>
      <c r="BE46" s="25">
        <v>5</v>
      </c>
      <c r="BF46" t="s">
        <v>168</v>
      </c>
      <c r="BG46" t="s">
        <v>104</v>
      </c>
      <c r="BI46" t="s">
        <v>114</v>
      </c>
      <c r="BJ46" t="s">
        <v>132</v>
      </c>
      <c r="BK46" t="s">
        <v>91</v>
      </c>
      <c r="BL46" t="s">
        <v>91</v>
      </c>
      <c r="BM46" t="s">
        <v>91</v>
      </c>
      <c r="BN46"/>
      <c r="BO46" t="s">
        <v>74</v>
      </c>
      <c r="BP46" t="s">
        <v>74</v>
      </c>
      <c r="BQ46" s="1">
        <v>6777773333333330</v>
      </c>
      <c r="BR46" t="s">
        <v>94</v>
      </c>
      <c r="BS46" t="s">
        <v>133</v>
      </c>
    </row>
    <row r="47" spans="1:71">
      <c r="A47" t="s">
        <v>71</v>
      </c>
      <c r="B47" t="s">
        <v>322</v>
      </c>
      <c r="C47" s="4">
        <v>8</v>
      </c>
      <c r="D47">
        <v>0</v>
      </c>
      <c r="E47" t="s">
        <v>267</v>
      </c>
      <c r="F47" t="s">
        <v>74</v>
      </c>
      <c r="G47" s="21">
        <v>6.9660000000000002</v>
      </c>
      <c r="H47" t="s">
        <v>195</v>
      </c>
      <c r="I47" t="s">
        <v>196</v>
      </c>
      <c r="J47" t="s">
        <v>77</v>
      </c>
      <c r="K47" t="s">
        <v>78</v>
      </c>
      <c r="L47" t="s">
        <v>79</v>
      </c>
      <c r="M47" s="1">
        <v>9500020000000000</v>
      </c>
      <c r="N47" s="50">
        <v>10</v>
      </c>
      <c r="O47" t="s">
        <v>81</v>
      </c>
      <c r="P47" s="22">
        <v>0</v>
      </c>
      <c r="Q47" t="s">
        <v>81</v>
      </c>
      <c r="R47" s="1">
        <v>7583335</v>
      </c>
      <c r="S47">
        <v>10</v>
      </c>
      <c r="T47" s="4" t="s">
        <v>99</v>
      </c>
      <c r="U47" t="s">
        <v>202</v>
      </c>
      <c r="V47" t="s">
        <v>71</v>
      </c>
      <c r="W47" t="s">
        <v>116</v>
      </c>
      <c r="X47" t="s">
        <v>160</v>
      </c>
      <c r="Y47" s="21">
        <v>8.4710000000000001</v>
      </c>
      <c r="Z47" t="s">
        <v>139</v>
      </c>
      <c r="AA47" s="50" t="s">
        <v>120</v>
      </c>
      <c r="AB47" t="s">
        <v>81</v>
      </c>
      <c r="AC47" s="8">
        <v>6.9</v>
      </c>
      <c r="AD47" t="s">
        <v>93</v>
      </c>
      <c r="AE47" s="12" t="s">
        <v>90</v>
      </c>
      <c r="AF47" s="12" t="s">
        <v>91</v>
      </c>
      <c r="AG47" s="12" t="s">
        <v>92</v>
      </c>
      <c r="AH47" s="12" t="s">
        <v>92</v>
      </c>
      <c r="AI47" t="s">
        <v>74</v>
      </c>
      <c r="AJ47" t="s">
        <v>211</v>
      </c>
      <c r="AK47" t="s">
        <v>120</v>
      </c>
      <c r="AL47" t="s">
        <v>311</v>
      </c>
      <c r="AM47" t="s">
        <v>99</v>
      </c>
      <c r="AN47" t="s">
        <v>150</v>
      </c>
      <c r="AO47" t="s">
        <v>100</v>
      </c>
      <c r="AP47" t="s">
        <v>188</v>
      </c>
      <c r="AQ47" t="s">
        <v>74</v>
      </c>
      <c r="AR47" s="21">
        <v>7.3979999999999997</v>
      </c>
      <c r="AS47" t="s">
        <v>323</v>
      </c>
      <c r="AT47" t="s">
        <v>324</v>
      </c>
      <c r="AU47" t="s">
        <v>154</v>
      </c>
      <c r="AV47" t="s">
        <v>76</v>
      </c>
      <c r="AW47" t="s">
        <v>105</v>
      </c>
      <c r="AX47" t="s">
        <v>131</v>
      </c>
      <c r="AY47" t="s">
        <v>176</v>
      </c>
      <c r="AZ47" s="1">
        <v>8500020000000000</v>
      </c>
      <c r="BA47" s="1">
        <v>9082456140350870</v>
      </c>
      <c r="BB47" s="51">
        <f t="shared" si="4"/>
        <v>9.0824561403508692</v>
      </c>
      <c r="BC47" s="51">
        <v>9.0824561403508692</v>
      </c>
      <c r="BD47" t="s">
        <v>81</v>
      </c>
      <c r="BE47" s="25">
        <v>5</v>
      </c>
      <c r="BF47" s="1">
        <v>3666666666666660</v>
      </c>
      <c r="BG47" s="1">
        <v>6333333333333330</v>
      </c>
      <c r="BI47" t="s">
        <v>114</v>
      </c>
      <c r="BJ47" s="1">
        <v>6041666666666660</v>
      </c>
      <c r="BK47" s="12" t="s">
        <v>91</v>
      </c>
      <c r="BL47" s="12" t="s">
        <v>91</v>
      </c>
      <c r="BM47" s="12" t="s">
        <v>91</v>
      </c>
      <c r="BO47" t="s">
        <v>74</v>
      </c>
      <c r="BP47" t="s">
        <v>74</v>
      </c>
      <c r="BQ47" s="1">
        <v>6888883333333330</v>
      </c>
      <c r="BR47" t="s">
        <v>120</v>
      </c>
      <c r="BS47" t="s">
        <v>250</v>
      </c>
    </row>
    <row r="48" spans="1:71" hidden="1">
      <c r="B48" s="8" t="s">
        <v>325</v>
      </c>
      <c r="G48" s="21" t="s">
        <v>97</v>
      </c>
      <c r="P48" s="24"/>
      <c r="T48" s="4" t="s">
        <v>150</v>
      </c>
      <c r="U48" t="s">
        <v>185</v>
      </c>
      <c r="V48" t="s">
        <v>71</v>
      </c>
      <c r="W48" t="s">
        <v>86</v>
      </c>
      <c r="X48" t="s">
        <v>196</v>
      </c>
      <c r="Y48" s="23">
        <v>6.056</v>
      </c>
      <c r="Z48" t="s">
        <v>139</v>
      </c>
      <c r="AA48" t="s">
        <v>87</v>
      </c>
      <c r="AB48" t="s">
        <v>81</v>
      </c>
      <c r="AC48">
        <v>4</v>
      </c>
      <c r="AD48" t="s">
        <v>81</v>
      </c>
      <c r="AE48" t="s">
        <v>91</v>
      </c>
      <c r="AF48" t="s">
        <v>91</v>
      </c>
      <c r="AG48" t="s">
        <v>91</v>
      </c>
      <c r="AH48" t="s">
        <v>92</v>
      </c>
      <c r="AI48" t="s">
        <v>74</v>
      </c>
      <c r="AJ48" t="s">
        <v>326</v>
      </c>
      <c r="AK48" t="s">
        <v>94</v>
      </c>
      <c r="AL48" t="s">
        <v>140</v>
      </c>
      <c r="AM48" t="s">
        <v>96</v>
      </c>
      <c r="AN48" t="s">
        <v>150</v>
      </c>
      <c r="AO48" t="s">
        <v>195</v>
      </c>
      <c r="AP48" t="s">
        <v>225</v>
      </c>
      <c r="AQ48" t="s">
        <v>74</v>
      </c>
      <c r="AR48" s="23">
        <v>7.6520000000000001</v>
      </c>
      <c r="AS48" t="s">
        <v>327</v>
      </c>
      <c r="AT48" t="s">
        <v>103</v>
      </c>
      <c r="AU48" t="s">
        <v>168</v>
      </c>
      <c r="AV48" t="s">
        <v>76</v>
      </c>
      <c r="AW48" t="s">
        <v>105</v>
      </c>
      <c r="AX48" t="s">
        <v>131</v>
      </c>
      <c r="AY48" t="s">
        <v>176</v>
      </c>
      <c r="AZ48" s="1">
        <v>8500020000000000</v>
      </c>
      <c r="BA48" t="s">
        <v>120</v>
      </c>
      <c r="BB48" s="51">
        <v>10</v>
      </c>
      <c r="BC48">
        <v>9.8484848484848406</v>
      </c>
      <c r="BD48" t="s">
        <v>81</v>
      </c>
      <c r="BE48" s="25">
        <v>7.4160000000000004</v>
      </c>
      <c r="BF48" s="1">
        <v>7333333333333330</v>
      </c>
      <c r="BG48" t="s">
        <v>81</v>
      </c>
      <c r="BI48" t="s">
        <v>114</v>
      </c>
      <c r="BJ48" t="s">
        <v>132</v>
      </c>
      <c r="BK48" t="s">
        <v>90</v>
      </c>
      <c r="BL48" t="s">
        <v>90</v>
      </c>
      <c r="BM48" t="s">
        <v>90</v>
      </c>
      <c r="BN48"/>
      <c r="BO48" t="s">
        <v>74</v>
      </c>
      <c r="BP48" t="s">
        <v>74</v>
      </c>
      <c r="BQ48" s="1">
        <v>7222223333333330</v>
      </c>
      <c r="BR48" t="s">
        <v>94</v>
      </c>
      <c r="BS48" t="s">
        <v>110</v>
      </c>
    </row>
    <row r="49" spans="1:71" hidden="1">
      <c r="B49" s="8" t="s">
        <v>328</v>
      </c>
      <c r="G49" s="21" t="s">
        <v>97</v>
      </c>
      <c r="P49" s="24"/>
      <c r="Y49" s="23" t="s">
        <v>97</v>
      </c>
      <c r="AA49"/>
      <c r="AC49"/>
      <c r="AE49"/>
      <c r="AF49"/>
      <c r="AG49"/>
      <c r="AH49"/>
      <c r="AN49" t="s">
        <v>94</v>
      </c>
      <c r="AO49" t="s">
        <v>115</v>
      </c>
      <c r="AP49" t="s">
        <v>101</v>
      </c>
      <c r="AQ49" t="s">
        <v>74</v>
      </c>
      <c r="AR49" s="23">
        <v>3.9140000000000001</v>
      </c>
      <c r="AS49" t="s">
        <v>329</v>
      </c>
      <c r="AT49" t="s">
        <v>330</v>
      </c>
      <c r="AU49" t="s">
        <v>168</v>
      </c>
      <c r="AV49" t="s">
        <v>124</v>
      </c>
      <c r="AW49" t="s">
        <v>175</v>
      </c>
      <c r="AX49" t="s">
        <v>131</v>
      </c>
      <c r="AY49" t="s">
        <v>176</v>
      </c>
      <c r="AZ49" s="1">
        <v>541667</v>
      </c>
      <c r="BA49" s="1">
        <v>3803571428571420</v>
      </c>
      <c r="BB49" s="51">
        <f>BA49/1000000000000000</f>
        <v>3.8035714285714199</v>
      </c>
      <c r="BC49" s="1">
        <v>6.0028011204481704</v>
      </c>
      <c r="BD49" t="s">
        <v>132</v>
      </c>
      <c r="BE49" s="25">
        <v>0</v>
      </c>
      <c r="BF49" t="s">
        <v>99</v>
      </c>
      <c r="BG49" t="s">
        <v>99</v>
      </c>
      <c r="BI49" t="s">
        <v>168</v>
      </c>
      <c r="BJ49" s="1">
        <v>5625</v>
      </c>
      <c r="BK49" t="s">
        <v>91</v>
      </c>
      <c r="BL49" t="s">
        <v>91</v>
      </c>
      <c r="BM49" t="s">
        <v>90</v>
      </c>
      <c r="BN49" t="s">
        <v>331</v>
      </c>
      <c r="BO49" t="s">
        <v>74</v>
      </c>
      <c r="BP49" t="s">
        <v>74</v>
      </c>
      <c r="BQ49" s="1">
        <v>4625</v>
      </c>
      <c r="BR49" t="s">
        <v>94</v>
      </c>
      <c r="BS49" t="s">
        <v>169</v>
      </c>
    </row>
    <row r="50" spans="1:71" hidden="1">
      <c r="B50" s="8" t="s">
        <v>332</v>
      </c>
      <c r="G50" s="21" t="s">
        <v>97</v>
      </c>
      <c r="P50" s="24"/>
      <c r="Y50" s="23" t="s">
        <v>97</v>
      </c>
      <c r="AA50"/>
      <c r="AC50"/>
      <c r="AE50"/>
      <c r="AF50"/>
      <c r="AG50"/>
      <c r="AH50"/>
      <c r="AN50" t="s">
        <v>99</v>
      </c>
      <c r="AO50" t="s">
        <v>333</v>
      </c>
      <c r="AP50" t="s">
        <v>101</v>
      </c>
      <c r="AQ50" t="s">
        <v>74</v>
      </c>
      <c r="AR50" s="23">
        <v>8.3390000000000004</v>
      </c>
      <c r="AS50" t="s">
        <v>334</v>
      </c>
      <c r="AT50" t="s">
        <v>335</v>
      </c>
      <c r="AU50" t="s">
        <v>150</v>
      </c>
      <c r="AV50" t="s">
        <v>160</v>
      </c>
      <c r="AW50" t="s">
        <v>105</v>
      </c>
      <c r="AX50" t="s">
        <v>106</v>
      </c>
      <c r="AY50" t="s">
        <v>107</v>
      </c>
      <c r="AZ50" s="1">
        <v>950002</v>
      </c>
      <c r="BA50" t="s">
        <v>120</v>
      </c>
      <c r="BB50" s="51">
        <v>10</v>
      </c>
      <c r="BC50">
        <v>8.9455128205128194</v>
      </c>
      <c r="BD50" t="s">
        <v>81</v>
      </c>
      <c r="BE50" s="25">
        <v>8.1660000000000004</v>
      </c>
      <c r="BF50" s="1">
        <v>7833333333333330</v>
      </c>
      <c r="BG50" t="s">
        <v>139</v>
      </c>
      <c r="BI50" t="s">
        <v>83</v>
      </c>
      <c r="BJ50" s="1">
        <v>65625</v>
      </c>
      <c r="BK50" t="s">
        <v>90</v>
      </c>
      <c r="BL50" t="s">
        <v>90</v>
      </c>
      <c r="BM50"/>
      <c r="BN50"/>
      <c r="BO50" t="s">
        <v>74</v>
      </c>
      <c r="BP50" t="s">
        <v>109</v>
      </c>
      <c r="BQ50" s="1">
        <v>9250005</v>
      </c>
      <c r="BR50" t="s">
        <v>94</v>
      </c>
      <c r="BS50" t="s">
        <v>250</v>
      </c>
    </row>
    <row r="51" spans="1:71" hidden="1">
      <c r="B51" s="8" t="s">
        <v>336</v>
      </c>
      <c r="G51" s="21" t="s">
        <v>97</v>
      </c>
      <c r="P51" s="24"/>
      <c r="Y51" s="23" t="s">
        <v>97</v>
      </c>
      <c r="AA51"/>
      <c r="AC51"/>
      <c r="AE51"/>
      <c r="AF51"/>
      <c r="AG51"/>
      <c r="AH51"/>
      <c r="AN51" t="s">
        <v>114</v>
      </c>
      <c r="AO51" t="s">
        <v>312</v>
      </c>
      <c r="AP51" t="s">
        <v>101</v>
      </c>
      <c r="AQ51" t="s">
        <v>74</v>
      </c>
      <c r="AR51" s="23">
        <v>4.9660000000000002</v>
      </c>
      <c r="AS51" t="s">
        <v>337</v>
      </c>
      <c r="AT51" t="s">
        <v>338</v>
      </c>
      <c r="AU51" t="s">
        <v>144</v>
      </c>
      <c r="AV51" t="s">
        <v>124</v>
      </c>
      <c r="AW51" t="s">
        <v>175</v>
      </c>
      <c r="AX51" t="s">
        <v>131</v>
      </c>
      <c r="AY51" t="s">
        <v>176</v>
      </c>
      <c r="AZ51" t="s">
        <v>99</v>
      </c>
      <c r="BA51" s="1">
        <v>4630580097651700</v>
      </c>
      <c r="BB51" s="51">
        <f t="shared" si="4"/>
        <v>4.6305800976517002</v>
      </c>
      <c r="BC51" s="1">
        <v>8.1031746031745993</v>
      </c>
      <c r="BD51" t="s">
        <v>81</v>
      </c>
      <c r="BE51" s="25">
        <v>3.0550000000000002</v>
      </c>
      <c r="BF51" s="1">
        <v>4333333333333330</v>
      </c>
      <c r="BG51" s="1">
        <v>4666666666666660</v>
      </c>
      <c r="BH51" t="s">
        <v>339</v>
      </c>
      <c r="BI51" t="s">
        <v>168</v>
      </c>
      <c r="BJ51" s="1">
        <v>5625</v>
      </c>
      <c r="BK51" t="s">
        <v>90</v>
      </c>
      <c r="BL51" t="s">
        <v>91</v>
      </c>
      <c r="BM51" t="s">
        <v>91</v>
      </c>
      <c r="BN51" t="s">
        <v>331</v>
      </c>
      <c r="BO51" t="s">
        <v>74</v>
      </c>
      <c r="BP51" t="s">
        <v>74</v>
      </c>
      <c r="BQ51" s="1">
        <v>55833325</v>
      </c>
      <c r="BR51" t="s">
        <v>120</v>
      </c>
      <c r="BS51" t="s">
        <v>133</v>
      </c>
    </row>
    <row r="52" spans="1:71">
      <c r="A52" t="s">
        <v>71</v>
      </c>
      <c r="B52" t="s">
        <v>340</v>
      </c>
      <c r="C52" s="4">
        <v>8</v>
      </c>
      <c r="D52">
        <v>1</v>
      </c>
      <c r="E52" t="s">
        <v>341</v>
      </c>
      <c r="F52" t="s">
        <v>74</v>
      </c>
      <c r="G52" s="21">
        <v>8.9550000000000001</v>
      </c>
      <c r="H52" t="s">
        <v>185</v>
      </c>
      <c r="I52" t="s">
        <v>160</v>
      </c>
      <c r="J52" t="s">
        <v>77</v>
      </c>
      <c r="K52" t="s">
        <v>136</v>
      </c>
      <c r="L52" t="s">
        <v>79</v>
      </c>
      <c r="M52" s="1">
        <v>9500020000000000</v>
      </c>
      <c r="N52" s="50" t="s">
        <v>342</v>
      </c>
      <c r="O52" t="s">
        <v>81</v>
      </c>
      <c r="P52" s="22">
        <v>10</v>
      </c>
      <c r="Q52" s="1">
        <v>8125</v>
      </c>
      <c r="R52" s="1">
        <v>7416665</v>
      </c>
      <c r="S52">
        <v>10</v>
      </c>
      <c r="T52" s="4" t="s">
        <v>150</v>
      </c>
      <c r="U52" t="s">
        <v>115</v>
      </c>
      <c r="V52" t="s">
        <v>71</v>
      </c>
      <c r="W52" t="s">
        <v>86</v>
      </c>
      <c r="X52" t="s">
        <v>76</v>
      </c>
      <c r="Y52" s="21">
        <v>8.0510000000000002</v>
      </c>
      <c r="Z52" t="s">
        <v>174</v>
      </c>
      <c r="AA52" s="50" t="s">
        <v>259</v>
      </c>
      <c r="AB52" t="s">
        <v>81</v>
      </c>
      <c r="AC52" s="8">
        <v>5.4</v>
      </c>
      <c r="AD52" t="s">
        <v>89</v>
      </c>
      <c r="AE52" s="12" t="s">
        <v>90</v>
      </c>
      <c r="AF52" s="12" t="s">
        <v>91</v>
      </c>
      <c r="AG52" s="12" t="s">
        <v>91</v>
      </c>
      <c r="AH52" s="12" t="s">
        <v>92</v>
      </c>
      <c r="AI52" t="s">
        <v>74</v>
      </c>
      <c r="AJ52" t="s">
        <v>162</v>
      </c>
      <c r="AK52" t="s">
        <v>120</v>
      </c>
      <c r="AL52" t="s">
        <v>187</v>
      </c>
      <c r="AM52" t="s">
        <v>99</v>
      </c>
      <c r="AN52" t="s">
        <v>150</v>
      </c>
      <c r="AO52" t="s">
        <v>115</v>
      </c>
      <c r="AP52" t="s">
        <v>141</v>
      </c>
      <c r="AQ52" t="s">
        <v>74</v>
      </c>
      <c r="AR52" s="21">
        <v>6.9530000000000003</v>
      </c>
      <c r="AS52" t="s">
        <v>343</v>
      </c>
      <c r="AT52" t="s">
        <v>344</v>
      </c>
      <c r="AU52" t="s">
        <v>104</v>
      </c>
      <c r="AV52" t="s">
        <v>196</v>
      </c>
      <c r="AW52" t="s">
        <v>105</v>
      </c>
      <c r="AX52" t="s">
        <v>131</v>
      </c>
      <c r="AY52" t="s">
        <v>176</v>
      </c>
      <c r="AZ52" s="1">
        <v>9000020000000000</v>
      </c>
      <c r="BA52" s="1">
        <v>9203448275862060</v>
      </c>
      <c r="BB52" s="51">
        <f>BA52/1000000000000000</f>
        <v>9.2034482758620602</v>
      </c>
      <c r="BC52" s="51">
        <v>9.2034482758620602</v>
      </c>
      <c r="BD52" t="s">
        <v>81</v>
      </c>
      <c r="BE52" s="25">
        <v>5.0830000000000002</v>
      </c>
      <c r="BF52" s="1">
        <v>4666666666666660</v>
      </c>
      <c r="BG52" t="s">
        <v>205</v>
      </c>
      <c r="BI52" t="s">
        <v>83</v>
      </c>
      <c r="BJ52" s="1">
        <v>5625</v>
      </c>
      <c r="BK52" s="12" t="s">
        <v>91</v>
      </c>
      <c r="BL52" s="12" t="s">
        <v>90</v>
      </c>
      <c r="BO52" t="s">
        <v>74</v>
      </c>
      <c r="BP52" t="s">
        <v>74</v>
      </c>
      <c r="BQ52" s="1">
        <v>691666</v>
      </c>
      <c r="BR52" t="s">
        <v>94</v>
      </c>
      <c r="BS52" t="s">
        <v>110</v>
      </c>
    </row>
    <row r="53" spans="1:71">
      <c r="A53" t="s">
        <v>71</v>
      </c>
      <c r="B53" t="s">
        <v>345</v>
      </c>
      <c r="C53" s="4">
        <v>10</v>
      </c>
      <c r="D53">
        <v>2</v>
      </c>
      <c r="E53" t="s">
        <v>346</v>
      </c>
      <c r="F53" t="s">
        <v>74</v>
      </c>
      <c r="G53" s="21">
        <v>8.1809999999999992</v>
      </c>
      <c r="H53" t="s">
        <v>75</v>
      </c>
      <c r="I53" t="s">
        <v>76</v>
      </c>
      <c r="J53" t="s">
        <v>77</v>
      </c>
      <c r="K53" t="s">
        <v>78</v>
      </c>
      <c r="L53" t="s">
        <v>79</v>
      </c>
      <c r="M53" s="1">
        <v>1.000002E+16</v>
      </c>
      <c r="N53" s="50" t="s">
        <v>162</v>
      </c>
      <c r="O53" t="s">
        <v>132</v>
      </c>
      <c r="P53" s="22">
        <v>7</v>
      </c>
      <c r="Q53" s="1">
        <v>7916666666666660</v>
      </c>
      <c r="R53" s="1">
        <v>822222</v>
      </c>
      <c r="S53">
        <v>10</v>
      </c>
      <c r="Y53" s="21" t="s">
        <v>97</v>
      </c>
      <c r="AE53"/>
      <c r="AF53"/>
      <c r="AG53"/>
      <c r="AH53"/>
      <c r="AR53" s="21" t="s">
        <v>97</v>
      </c>
      <c r="BC53">
        <v>4.1299019607843102</v>
      </c>
      <c r="BK53"/>
      <c r="BL53"/>
      <c r="BM53"/>
      <c r="BN53"/>
    </row>
    <row r="54" spans="1:71">
      <c r="A54" t="s">
        <v>347</v>
      </c>
      <c r="B54" t="s">
        <v>348</v>
      </c>
      <c r="C54" s="4">
        <v>15</v>
      </c>
      <c r="D54">
        <v>4</v>
      </c>
      <c r="E54" t="s">
        <v>349</v>
      </c>
      <c r="G54" s="21">
        <v>8.6959999999999997</v>
      </c>
      <c r="H54" t="s">
        <v>185</v>
      </c>
      <c r="I54" t="s">
        <v>160</v>
      </c>
      <c r="J54" t="s">
        <v>77</v>
      </c>
      <c r="K54" t="s">
        <v>136</v>
      </c>
      <c r="L54" t="s">
        <v>79</v>
      </c>
      <c r="M54" s="1">
        <v>916668</v>
      </c>
      <c r="N54" s="50">
        <v>10</v>
      </c>
      <c r="O54" t="s">
        <v>81</v>
      </c>
      <c r="P54" s="22">
        <v>8.1999999999999993</v>
      </c>
      <c r="Q54">
        <v>0</v>
      </c>
      <c r="R54">
        <v>0</v>
      </c>
      <c r="S54">
        <v>10</v>
      </c>
      <c r="Y54" s="21" t="s">
        <v>97</v>
      </c>
      <c r="AE54"/>
      <c r="AF54"/>
      <c r="AG54"/>
      <c r="AH54"/>
      <c r="AR54" s="21" t="s">
        <v>97</v>
      </c>
      <c r="BC54">
        <v>0.71017952635599702</v>
      </c>
      <c r="BK54"/>
      <c r="BL54"/>
      <c r="BM54"/>
      <c r="BN54"/>
    </row>
    <row r="55" spans="1:71" hidden="1">
      <c r="B55" s="8" t="s">
        <v>350</v>
      </c>
      <c r="G55" s="21" t="s">
        <v>97</v>
      </c>
      <c r="P55" s="24"/>
      <c r="T55" s="4" t="s">
        <v>114</v>
      </c>
      <c r="U55" t="s">
        <v>75</v>
      </c>
      <c r="V55" t="s">
        <v>71</v>
      </c>
      <c r="W55" t="s">
        <v>86</v>
      </c>
      <c r="X55" t="s">
        <v>196</v>
      </c>
      <c r="Y55" s="23">
        <v>6.3879999999999999</v>
      </c>
      <c r="Z55" t="s">
        <v>81</v>
      </c>
      <c r="AA55" t="s">
        <v>326</v>
      </c>
      <c r="AB55" t="s">
        <v>81</v>
      </c>
      <c r="AC55">
        <v>4.0999999999999996</v>
      </c>
      <c r="AD55" t="s">
        <v>118</v>
      </c>
      <c r="AE55" t="s">
        <v>91</v>
      </c>
      <c r="AF55" t="s">
        <v>90</v>
      </c>
      <c r="AG55" t="s">
        <v>91</v>
      </c>
      <c r="AH55" t="s">
        <v>92</v>
      </c>
      <c r="AI55" t="s">
        <v>74</v>
      </c>
      <c r="AJ55" t="s">
        <v>326</v>
      </c>
      <c r="AK55" t="s">
        <v>120</v>
      </c>
      <c r="AL55" t="s">
        <v>95</v>
      </c>
      <c r="AM55" t="s">
        <v>99</v>
      </c>
      <c r="AR55" s="23" t="s">
        <v>97</v>
      </c>
      <c r="BC55">
        <v>6.0476190476190403</v>
      </c>
      <c r="BK55"/>
      <c r="BL55"/>
      <c r="BM55"/>
      <c r="BN55"/>
    </row>
    <row r="56" spans="1:71">
      <c r="A56" t="s">
        <v>156</v>
      </c>
      <c r="B56" t="s">
        <v>351</v>
      </c>
      <c r="C56" s="4">
        <v>17</v>
      </c>
      <c r="D56">
        <v>3</v>
      </c>
      <c r="E56" t="s">
        <v>352</v>
      </c>
      <c r="F56" t="s">
        <v>109</v>
      </c>
      <c r="G56" s="21">
        <v>6.8780000000000001</v>
      </c>
      <c r="H56" t="s">
        <v>195</v>
      </c>
      <c r="I56" t="s">
        <v>196</v>
      </c>
      <c r="J56" t="s">
        <v>77</v>
      </c>
      <c r="K56" t="s">
        <v>78</v>
      </c>
      <c r="L56" t="s">
        <v>126</v>
      </c>
      <c r="M56">
        <v>0</v>
      </c>
      <c r="N56" s="50">
        <v>9</v>
      </c>
      <c r="O56" t="s">
        <v>81</v>
      </c>
      <c r="P56" s="22">
        <v>6.3330000000000002</v>
      </c>
      <c r="Q56" s="1">
        <v>828125</v>
      </c>
      <c r="R56" s="1">
        <v>8666667499999990</v>
      </c>
      <c r="S56">
        <v>5</v>
      </c>
      <c r="T56" s="4" t="s">
        <v>154</v>
      </c>
      <c r="U56" t="s">
        <v>185</v>
      </c>
      <c r="V56" t="s">
        <v>85</v>
      </c>
      <c r="W56" t="s">
        <v>116</v>
      </c>
      <c r="X56" t="s">
        <v>76</v>
      </c>
      <c r="Y56" s="21">
        <v>8.2189999999999994</v>
      </c>
      <c r="Z56" t="s">
        <v>258</v>
      </c>
      <c r="AA56" s="50" t="s">
        <v>113</v>
      </c>
      <c r="AB56" t="s">
        <v>93</v>
      </c>
      <c r="AC56" s="8">
        <v>7.6</v>
      </c>
      <c r="AD56" t="s">
        <v>93</v>
      </c>
      <c r="AE56" s="12" t="s">
        <v>163</v>
      </c>
      <c r="AF56" s="12" t="s">
        <v>163</v>
      </c>
      <c r="AG56" s="12" t="s">
        <v>163</v>
      </c>
      <c r="AH56" s="12" t="s">
        <v>163</v>
      </c>
      <c r="AI56" t="s">
        <v>109</v>
      </c>
      <c r="AJ56" t="s">
        <v>259</v>
      </c>
      <c r="AK56" t="s">
        <v>94</v>
      </c>
      <c r="AL56" t="s">
        <v>287</v>
      </c>
      <c r="AM56" t="s">
        <v>96</v>
      </c>
      <c r="AR56" s="21" t="s">
        <v>97</v>
      </c>
      <c r="BC56">
        <v>8.94414128967904</v>
      </c>
    </row>
    <row r="57" spans="1:71" hidden="1">
      <c r="B57" s="8" t="s">
        <v>353</v>
      </c>
      <c r="G57" s="21" t="s">
        <v>97</v>
      </c>
      <c r="P57" s="24"/>
      <c r="T57" s="4" t="s">
        <v>104</v>
      </c>
      <c r="U57" t="s">
        <v>185</v>
      </c>
      <c r="V57" t="s">
        <v>71</v>
      </c>
      <c r="W57" t="s">
        <v>86</v>
      </c>
      <c r="X57" t="s">
        <v>196</v>
      </c>
      <c r="Y57" s="23">
        <v>6.7770000000000001</v>
      </c>
      <c r="Z57" t="s">
        <v>161</v>
      </c>
      <c r="AA57" t="s">
        <v>81</v>
      </c>
      <c r="AB57" t="s">
        <v>354</v>
      </c>
      <c r="AC57">
        <v>5.5</v>
      </c>
      <c r="AD57" t="s">
        <v>301</v>
      </c>
      <c r="AE57" s="12" t="s">
        <v>90</v>
      </c>
      <c r="AF57" s="12" t="s">
        <v>90</v>
      </c>
      <c r="AG57" s="12" t="s">
        <v>163</v>
      </c>
      <c r="AH57" s="12" t="s">
        <v>90</v>
      </c>
      <c r="AI57" t="s">
        <v>74</v>
      </c>
      <c r="AJ57" t="s">
        <v>119</v>
      </c>
      <c r="AK57" t="s">
        <v>94</v>
      </c>
      <c r="AL57" t="s">
        <v>355</v>
      </c>
      <c r="AM57" t="s">
        <v>96</v>
      </c>
      <c r="AN57" t="s">
        <v>154</v>
      </c>
      <c r="AO57" t="s">
        <v>185</v>
      </c>
      <c r="AP57" t="s">
        <v>225</v>
      </c>
      <c r="AQ57" t="s">
        <v>74</v>
      </c>
      <c r="AR57" s="23">
        <v>3.036</v>
      </c>
      <c r="AS57" t="s">
        <v>356</v>
      </c>
      <c r="AT57" t="s">
        <v>357</v>
      </c>
      <c r="AU57" t="s">
        <v>358</v>
      </c>
      <c r="AV57" t="s">
        <v>124</v>
      </c>
      <c r="AW57" t="s">
        <v>175</v>
      </c>
      <c r="AX57" t="s">
        <v>131</v>
      </c>
      <c r="AY57" t="s">
        <v>176</v>
      </c>
      <c r="AZ57" t="s">
        <v>99</v>
      </c>
      <c r="BA57" s="1">
        <v>3597794117647050</v>
      </c>
      <c r="BB57" s="51">
        <f>BA57/1000000000000000</f>
        <v>3.5977941176470498</v>
      </c>
      <c r="BC57" s="1">
        <v>9.8765432098765409</v>
      </c>
      <c r="BD57" t="s">
        <v>94</v>
      </c>
      <c r="BE57" s="25">
        <v>0.44444444444444398</v>
      </c>
      <c r="BF57" t="s">
        <v>359</v>
      </c>
      <c r="BG57" t="s">
        <v>360</v>
      </c>
      <c r="BH57" t="s">
        <v>99</v>
      </c>
      <c r="BI57" t="s">
        <v>168</v>
      </c>
      <c r="BJ57" s="1">
        <v>328125</v>
      </c>
      <c r="BK57" s="12" t="s">
        <v>91</v>
      </c>
      <c r="BL57" s="12" t="s">
        <v>91</v>
      </c>
      <c r="BM57" s="12" t="s">
        <v>91</v>
      </c>
      <c r="BN57" s="12" t="s">
        <v>331</v>
      </c>
      <c r="BO57" t="s">
        <v>74</v>
      </c>
      <c r="BP57" t="s">
        <v>74</v>
      </c>
      <c r="BQ57" s="1">
        <v>4500003333333330</v>
      </c>
      <c r="BR57" t="s">
        <v>94</v>
      </c>
      <c r="BS57" t="s">
        <v>275</v>
      </c>
    </row>
    <row r="58" spans="1:71">
      <c r="A58" t="s">
        <v>156</v>
      </c>
      <c r="B58" t="s">
        <v>361</v>
      </c>
      <c r="C58" s="4">
        <v>16</v>
      </c>
      <c r="D58">
        <v>2</v>
      </c>
      <c r="E58" t="s">
        <v>362</v>
      </c>
      <c r="F58" t="s">
        <v>74</v>
      </c>
      <c r="G58" s="21">
        <v>7.3109999999999999</v>
      </c>
      <c r="H58" t="s">
        <v>75</v>
      </c>
      <c r="I58" t="s">
        <v>76</v>
      </c>
      <c r="J58" t="s">
        <v>125</v>
      </c>
      <c r="K58" t="s">
        <v>78</v>
      </c>
      <c r="L58" t="s">
        <v>79</v>
      </c>
      <c r="M58" s="1">
        <v>833334</v>
      </c>
      <c r="N58" s="50" t="s">
        <v>117</v>
      </c>
      <c r="O58" t="s">
        <v>132</v>
      </c>
      <c r="P58" s="22">
        <v>5.8330000000000002</v>
      </c>
      <c r="Q58" t="s">
        <v>81</v>
      </c>
      <c r="R58" s="1">
        <v>75833325</v>
      </c>
      <c r="S58">
        <v>10</v>
      </c>
      <c r="T58" s="4" t="s">
        <v>154</v>
      </c>
      <c r="U58" t="s">
        <v>185</v>
      </c>
      <c r="V58" t="s">
        <v>85</v>
      </c>
      <c r="W58" t="s">
        <v>116</v>
      </c>
      <c r="X58" t="s">
        <v>76</v>
      </c>
      <c r="Y58" s="21">
        <v>7.2130000000000001</v>
      </c>
      <c r="Z58" t="s">
        <v>223</v>
      </c>
      <c r="AA58" s="50" t="s">
        <v>88</v>
      </c>
      <c r="AB58" t="s">
        <v>87</v>
      </c>
      <c r="AC58" s="8">
        <v>6</v>
      </c>
      <c r="AD58" t="s">
        <v>89</v>
      </c>
      <c r="AE58" t="s">
        <v>91</v>
      </c>
      <c r="AF58" t="s">
        <v>163</v>
      </c>
      <c r="AG58" t="s">
        <v>163</v>
      </c>
      <c r="AH58" t="s">
        <v>90</v>
      </c>
      <c r="AI58" t="s">
        <v>74</v>
      </c>
      <c r="AJ58" t="s">
        <v>154</v>
      </c>
      <c r="AK58" t="s">
        <v>120</v>
      </c>
      <c r="AL58" t="s">
        <v>355</v>
      </c>
      <c r="AM58" t="s">
        <v>99</v>
      </c>
      <c r="AR58" s="21" t="s">
        <v>97</v>
      </c>
      <c r="BC58">
        <v>5.2962962962962896</v>
      </c>
      <c r="BK58"/>
      <c r="BL58"/>
      <c r="BM58"/>
      <c r="BN58"/>
    </row>
    <row r="59" spans="1:71" hidden="1">
      <c r="B59" s="8" t="s">
        <v>363</v>
      </c>
      <c r="G59" s="21" t="s">
        <v>97</v>
      </c>
      <c r="P59" s="24"/>
      <c r="Y59" s="23" t="s">
        <v>97</v>
      </c>
      <c r="AA59"/>
      <c r="AC59"/>
      <c r="AE59"/>
      <c r="AF59"/>
      <c r="AG59"/>
      <c r="AH59"/>
      <c r="AN59" t="s">
        <v>114</v>
      </c>
      <c r="AO59" t="s">
        <v>252</v>
      </c>
      <c r="AP59" t="s">
        <v>101</v>
      </c>
      <c r="AQ59" t="s">
        <v>74</v>
      </c>
      <c r="AR59" s="23">
        <v>7.3049999999999997</v>
      </c>
      <c r="AS59" t="s">
        <v>364</v>
      </c>
      <c r="AT59" t="s">
        <v>299</v>
      </c>
      <c r="AU59" t="s">
        <v>83</v>
      </c>
      <c r="AV59" t="s">
        <v>76</v>
      </c>
      <c r="AW59" t="s">
        <v>105</v>
      </c>
      <c r="AX59" t="s">
        <v>131</v>
      </c>
      <c r="AY59" t="s">
        <v>176</v>
      </c>
      <c r="AZ59" s="1">
        <v>791667</v>
      </c>
      <c r="BA59" s="1">
        <v>7991071428571420</v>
      </c>
      <c r="BB59" s="51">
        <f>BA59/1000000000000000</f>
        <v>7.9910714285714199</v>
      </c>
      <c r="BC59" s="1">
        <v>7.08518503555268</v>
      </c>
      <c r="BD59" t="s">
        <v>81</v>
      </c>
      <c r="BE59" s="25">
        <v>6.8879999999999999</v>
      </c>
      <c r="BF59" s="1">
        <v>5333333333333330</v>
      </c>
      <c r="BG59" s="1">
        <v>7666666666666660</v>
      </c>
      <c r="BH59" s="1">
        <v>7666666666666660</v>
      </c>
      <c r="BI59" t="s">
        <v>168</v>
      </c>
      <c r="BJ59" s="1">
        <v>8125</v>
      </c>
      <c r="BK59" t="s">
        <v>163</v>
      </c>
      <c r="BL59" t="s">
        <v>91</v>
      </c>
      <c r="BM59" t="s">
        <v>90</v>
      </c>
      <c r="BN59" t="s">
        <v>90</v>
      </c>
      <c r="BO59" t="s">
        <v>109</v>
      </c>
      <c r="BP59" t="s">
        <v>74</v>
      </c>
      <c r="BQ59" s="1">
        <v>7374995</v>
      </c>
      <c r="BR59" t="s">
        <v>94</v>
      </c>
      <c r="BS59" t="s">
        <v>255</v>
      </c>
    </row>
    <row r="60" spans="1:71">
      <c r="A60" t="s">
        <v>71</v>
      </c>
      <c r="B60" t="s">
        <v>365</v>
      </c>
      <c r="C60" s="4">
        <v>13</v>
      </c>
      <c r="D60">
        <v>0</v>
      </c>
      <c r="E60" t="s">
        <v>217</v>
      </c>
      <c r="F60" t="s">
        <v>74</v>
      </c>
      <c r="G60" s="21">
        <v>6.5629999999999997</v>
      </c>
      <c r="H60" t="s">
        <v>195</v>
      </c>
      <c r="I60" t="s">
        <v>196</v>
      </c>
      <c r="J60" t="s">
        <v>125</v>
      </c>
      <c r="K60" t="s">
        <v>78</v>
      </c>
      <c r="L60" t="s">
        <v>79</v>
      </c>
      <c r="M60" s="1">
        <v>875001</v>
      </c>
      <c r="N60" s="50" t="s">
        <v>366</v>
      </c>
      <c r="O60" t="s">
        <v>81</v>
      </c>
      <c r="P60" s="22">
        <v>6</v>
      </c>
      <c r="Q60" s="1">
        <v>7291666666666660</v>
      </c>
      <c r="R60" s="1">
        <v>6444439999999990</v>
      </c>
      <c r="S60">
        <v>10</v>
      </c>
      <c r="Y60" s="21" t="s">
        <v>97</v>
      </c>
      <c r="AE60"/>
      <c r="AF60"/>
      <c r="AG60"/>
      <c r="AH60"/>
      <c r="AR60" s="21" t="s">
        <v>97</v>
      </c>
      <c r="BC60">
        <v>0.51089743589743597</v>
      </c>
      <c r="BK60"/>
      <c r="BL60"/>
      <c r="BM60"/>
      <c r="BN60"/>
    </row>
    <row r="61" spans="1:71">
      <c r="A61" t="s">
        <v>156</v>
      </c>
      <c r="B61" t="s">
        <v>367</v>
      </c>
      <c r="C61" s="4">
        <v>17</v>
      </c>
      <c r="D61">
        <v>4</v>
      </c>
      <c r="E61" t="s">
        <v>368</v>
      </c>
      <c r="F61" t="s">
        <v>74</v>
      </c>
      <c r="G61" s="21">
        <v>7.6790000000000003</v>
      </c>
      <c r="H61" t="s">
        <v>75</v>
      </c>
      <c r="I61" t="s">
        <v>76</v>
      </c>
      <c r="J61" t="s">
        <v>77</v>
      </c>
      <c r="K61" t="s">
        <v>78</v>
      </c>
      <c r="L61" t="s">
        <v>126</v>
      </c>
      <c r="M61" t="s">
        <v>81</v>
      </c>
      <c r="N61" s="50" t="s">
        <v>186</v>
      </c>
      <c r="O61" s="1">
        <v>6875</v>
      </c>
      <c r="P61" s="22">
        <v>6.6660000000000004</v>
      </c>
      <c r="Q61" s="1">
        <v>84375</v>
      </c>
      <c r="R61" s="1">
        <v>8124995</v>
      </c>
      <c r="S61">
        <v>5</v>
      </c>
      <c r="T61" s="4" t="s">
        <v>104</v>
      </c>
      <c r="U61" t="s">
        <v>195</v>
      </c>
      <c r="V61" t="s">
        <v>85</v>
      </c>
      <c r="W61" t="s">
        <v>116</v>
      </c>
      <c r="X61" t="s">
        <v>76</v>
      </c>
      <c r="Y61" s="21">
        <v>6.9560000000000004</v>
      </c>
      <c r="Z61" t="s">
        <v>264</v>
      </c>
      <c r="AA61" s="50" t="s">
        <v>81</v>
      </c>
      <c r="AB61" t="s">
        <v>88</v>
      </c>
      <c r="AC61" s="8">
        <v>6.1</v>
      </c>
      <c r="AD61" t="s">
        <v>119</v>
      </c>
      <c r="AE61" t="s">
        <v>91</v>
      </c>
      <c r="AF61" t="s">
        <v>90</v>
      </c>
      <c r="AG61" t="s">
        <v>163</v>
      </c>
      <c r="AH61" t="s">
        <v>90</v>
      </c>
      <c r="AI61" t="s">
        <v>74</v>
      </c>
      <c r="AJ61" t="s">
        <v>89</v>
      </c>
      <c r="AK61" t="s">
        <v>94</v>
      </c>
      <c r="AL61" t="s">
        <v>287</v>
      </c>
      <c r="AM61" t="s">
        <v>212</v>
      </c>
      <c r="AN61" t="s">
        <v>154</v>
      </c>
      <c r="AO61" t="s">
        <v>185</v>
      </c>
      <c r="AP61" t="s">
        <v>369</v>
      </c>
      <c r="AQ61" t="s">
        <v>74</v>
      </c>
      <c r="AR61" s="21">
        <v>5.7830000000000004</v>
      </c>
      <c r="AS61" t="s">
        <v>370</v>
      </c>
      <c r="AT61" t="s">
        <v>371</v>
      </c>
      <c r="AU61" t="s">
        <v>120</v>
      </c>
      <c r="AV61" t="s">
        <v>124</v>
      </c>
      <c r="AW61" t="s">
        <v>175</v>
      </c>
      <c r="AX61" t="s">
        <v>131</v>
      </c>
      <c r="AY61" t="s">
        <v>176</v>
      </c>
      <c r="AZ61" s="1">
        <v>833334</v>
      </c>
      <c r="BA61" s="1">
        <v>4129901960784310</v>
      </c>
      <c r="BB61" s="51">
        <f t="shared" ref="BB61:BC74" si="5">BA61/1000000000000000</f>
        <v>4.1299019607843102</v>
      </c>
      <c r="BC61" s="51">
        <v>4.1299019607843102</v>
      </c>
      <c r="BD61" s="1">
        <v>5625</v>
      </c>
      <c r="BE61" s="25">
        <v>4.0439999999999996</v>
      </c>
      <c r="BF61" s="1">
        <v>2666666666666660</v>
      </c>
      <c r="BG61" s="1">
        <v>3466666666666660</v>
      </c>
      <c r="BH61" t="s">
        <v>104</v>
      </c>
      <c r="BI61" t="s">
        <v>168</v>
      </c>
      <c r="BJ61" s="1">
        <v>796875</v>
      </c>
      <c r="BK61" t="s">
        <v>91</v>
      </c>
      <c r="BL61" t="s">
        <v>163</v>
      </c>
      <c r="BM61" t="s">
        <v>90</v>
      </c>
      <c r="BN61" t="s">
        <v>91</v>
      </c>
      <c r="BO61" t="s">
        <v>109</v>
      </c>
      <c r="BP61" t="s">
        <v>74</v>
      </c>
      <c r="BQ61" s="1">
        <v>7277773333333330</v>
      </c>
      <c r="BR61" t="s">
        <v>94</v>
      </c>
      <c r="BS61" t="s">
        <v>275</v>
      </c>
    </row>
    <row r="62" spans="1:71">
      <c r="A62" t="s">
        <v>71</v>
      </c>
      <c r="B62" t="s">
        <v>372</v>
      </c>
      <c r="C62" s="4">
        <v>10</v>
      </c>
      <c r="D62">
        <v>0</v>
      </c>
      <c r="E62" t="s">
        <v>373</v>
      </c>
      <c r="F62" t="s">
        <v>74</v>
      </c>
      <c r="G62" s="21">
        <v>5.6040000000000001</v>
      </c>
      <c r="H62" t="s">
        <v>123</v>
      </c>
      <c r="I62" t="s">
        <v>124</v>
      </c>
      <c r="J62" t="s">
        <v>125</v>
      </c>
      <c r="K62" t="s">
        <v>78</v>
      </c>
      <c r="L62" t="s">
        <v>126</v>
      </c>
      <c r="M62" s="1">
        <v>9000020000000000</v>
      </c>
      <c r="N62" s="50" t="s">
        <v>155</v>
      </c>
      <c r="O62" t="s">
        <v>81</v>
      </c>
      <c r="P62" s="22">
        <v>0</v>
      </c>
      <c r="Q62" s="1">
        <v>6875</v>
      </c>
      <c r="R62" s="1">
        <v>7333333333333330</v>
      </c>
      <c r="S62">
        <v>5</v>
      </c>
      <c r="T62" s="4" t="s">
        <v>150</v>
      </c>
      <c r="U62" t="s">
        <v>252</v>
      </c>
      <c r="V62" t="s">
        <v>71</v>
      </c>
      <c r="W62" t="s">
        <v>116</v>
      </c>
      <c r="X62" t="s">
        <v>124</v>
      </c>
      <c r="Y62" s="21">
        <v>3.0169999999999999</v>
      </c>
      <c r="Z62" t="s">
        <v>99</v>
      </c>
      <c r="AA62" s="50" t="s">
        <v>374</v>
      </c>
      <c r="AB62" t="s">
        <v>354</v>
      </c>
      <c r="AC62" s="8">
        <v>0</v>
      </c>
      <c r="AD62" t="s">
        <v>88</v>
      </c>
      <c r="AE62" t="s">
        <v>91</v>
      </c>
      <c r="AF62" t="s">
        <v>92</v>
      </c>
      <c r="AG62" t="s">
        <v>91</v>
      </c>
      <c r="AH62" t="s">
        <v>92</v>
      </c>
      <c r="AI62" t="s">
        <v>74</v>
      </c>
      <c r="AJ62" t="s">
        <v>375</v>
      </c>
      <c r="AK62" t="s">
        <v>94</v>
      </c>
      <c r="AL62" t="s">
        <v>140</v>
      </c>
      <c r="AM62" t="s">
        <v>96</v>
      </c>
      <c r="AN62" t="s">
        <v>83</v>
      </c>
      <c r="AO62" t="s">
        <v>151</v>
      </c>
      <c r="AP62" t="s">
        <v>188</v>
      </c>
      <c r="AQ62" t="s">
        <v>74</v>
      </c>
      <c r="AR62" s="21">
        <v>6.41</v>
      </c>
      <c r="AS62" t="s">
        <v>376</v>
      </c>
      <c r="AT62" t="s">
        <v>272</v>
      </c>
      <c r="AU62" t="s">
        <v>304</v>
      </c>
      <c r="AV62" t="s">
        <v>196</v>
      </c>
      <c r="AW62" t="s">
        <v>105</v>
      </c>
      <c r="AX62" t="s">
        <v>131</v>
      </c>
      <c r="AY62" t="s">
        <v>176</v>
      </c>
      <c r="AZ62" s="1">
        <v>1000002</v>
      </c>
      <c r="BA62" s="1">
        <v>7787878787878780</v>
      </c>
      <c r="BB62" s="51">
        <f t="shared" si="5"/>
        <v>7.7878787878787801</v>
      </c>
      <c r="BC62" s="51">
        <v>7.7878787878787801</v>
      </c>
      <c r="BD62" t="s">
        <v>81</v>
      </c>
      <c r="BE62" s="25">
        <v>2.5</v>
      </c>
      <c r="BF62" t="s">
        <v>83</v>
      </c>
      <c r="BG62" t="s">
        <v>114</v>
      </c>
      <c r="BI62" t="s">
        <v>114</v>
      </c>
      <c r="BJ62" t="s">
        <v>132</v>
      </c>
      <c r="BK62" t="s">
        <v>91</v>
      </c>
      <c r="BL62" t="s">
        <v>90</v>
      </c>
      <c r="BM62" t="s">
        <v>91</v>
      </c>
      <c r="BN62"/>
      <c r="BO62" t="s">
        <v>74</v>
      </c>
      <c r="BP62" t="s">
        <v>74</v>
      </c>
      <c r="BQ62" s="1">
        <v>738889</v>
      </c>
      <c r="BR62" t="s">
        <v>94</v>
      </c>
      <c r="BS62" t="s">
        <v>133</v>
      </c>
    </row>
    <row r="63" spans="1:71">
      <c r="A63" t="s">
        <v>71</v>
      </c>
      <c r="B63" t="s">
        <v>377</v>
      </c>
      <c r="C63" s="4">
        <v>12</v>
      </c>
      <c r="D63">
        <v>0</v>
      </c>
      <c r="E63" t="s">
        <v>378</v>
      </c>
      <c r="F63" t="s">
        <v>74</v>
      </c>
      <c r="G63" s="21">
        <v>6.33</v>
      </c>
      <c r="H63" t="s">
        <v>195</v>
      </c>
      <c r="I63" t="s">
        <v>196</v>
      </c>
      <c r="J63" t="s">
        <v>125</v>
      </c>
      <c r="K63" t="s">
        <v>78</v>
      </c>
      <c r="L63" t="s">
        <v>126</v>
      </c>
      <c r="M63" s="1">
        <v>7.9166799999999904E+16</v>
      </c>
      <c r="N63" s="50" t="s">
        <v>88</v>
      </c>
      <c r="O63" t="s">
        <v>81</v>
      </c>
      <c r="P63" s="22">
        <v>3.5</v>
      </c>
      <c r="Q63" s="1">
        <v>7083333333333330</v>
      </c>
      <c r="R63" t="s">
        <v>81</v>
      </c>
      <c r="S63">
        <v>5</v>
      </c>
      <c r="T63" s="4" t="s">
        <v>83</v>
      </c>
      <c r="U63" t="s">
        <v>137</v>
      </c>
      <c r="V63" t="s">
        <v>71</v>
      </c>
      <c r="W63" t="s">
        <v>116</v>
      </c>
      <c r="X63" t="s">
        <v>196</v>
      </c>
      <c r="Y63" s="21">
        <v>5.7039999999999997</v>
      </c>
      <c r="Z63" t="s">
        <v>139</v>
      </c>
      <c r="AA63" s="50" t="s">
        <v>379</v>
      </c>
      <c r="AB63" t="s">
        <v>81</v>
      </c>
      <c r="AC63" s="8">
        <v>3.1</v>
      </c>
      <c r="AD63" t="s">
        <v>93</v>
      </c>
      <c r="AE63" t="s">
        <v>91</v>
      </c>
      <c r="AF63" t="s">
        <v>91</v>
      </c>
      <c r="AG63" t="s">
        <v>92</v>
      </c>
      <c r="AH63" t="s">
        <v>92</v>
      </c>
      <c r="AI63" t="s">
        <v>74</v>
      </c>
      <c r="AJ63" t="s">
        <v>380</v>
      </c>
      <c r="AK63" t="s">
        <v>94</v>
      </c>
      <c r="AL63" t="s">
        <v>95</v>
      </c>
      <c r="AM63" t="s">
        <v>96</v>
      </c>
      <c r="AR63" s="21" t="s">
        <v>97</v>
      </c>
      <c r="BC63">
        <v>8.3259011519881003</v>
      </c>
      <c r="BK63"/>
      <c r="BL63"/>
      <c r="BM63"/>
      <c r="BN63"/>
    </row>
    <row r="64" spans="1:71" hidden="1">
      <c r="B64" s="8" t="s">
        <v>381</v>
      </c>
      <c r="G64" s="21" t="s">
        <v>97</v>
      </c>
      <c r="P64" s="24"/>
      <c r="Y64" s="23" t="s">
        <v>97</v>
      </c>
      <c r="AA64"/>
      <c r="AC64"/>
      <c r="AE64"/>
      <c r="AF64"/>
      <c r="AG64"/>
      <c r="AH64"/>
      <c r="AN64" t="s">
        <v>99</v>
      </c>
      <c r="AO64" t="s">
        <v>128</v>
      </c>
      <c r="AP64" t="s">
        <v>101</v>
      </c>
      <c r="AQ64" t="s">
        <v>74</v>
      </c>
      <c r="AR64" s="23">
        <v>6.6829999999999998</v>
      </c>
      <c r="AS64" t="s">
        <v>382</v>
      </c>
      <c r="AT64" t="s">
        <v>383</v>
      </c>
      <c r="AU64" t="s">
        <v>234</v>
      </c>
      <c r="AV64" t="s">
        <v>196</v>
      </c>
      <c r="AW64" t="s">
        <v>105</v>
      </c>
      <c r="AX64" t="s">
        <v>131</v>
      </c>
      <c r="AY64" t="s">
        <v>176</v>
      </c>
      <c r="AZ64" s="1">
        <v>950002</v>
      </c>
      <c r="BA64" s="1">
        <v>8544103313840150</v>
      </c>
      <c r="BB64" s="51">
        <f t="shared" si="5"/>
        <v>8.5441033138401501</v>
      </c>
      <c r="BC64" s="1">
        <v>7.4732323232323203</v>
      </c>
      <c r="BD64" s="1">
        <v>5625</v>
      </c>
      <c r="BE64" s="25">
        <v>5.0830000000000002</v>
      </c>
      <c r="BF64" t="s">
        <v>104</v>
      </c>
      <c r="BG64" s="1">
        <v>4166666666666660</v>
      </c>
      <c r="BI64" t="s">
        <v>83</v>
      </c>
      <c r="BJ64" s="1">
        <v>5625</v>
      </c>
      <c r="BK64" t="s">
        <v>91</v>
      </c>
      <c r="BL64" t="s">
        <v>91</v>
      </c>
      <c r="BM64"/>
      <c r="BN64"/>
      <c r="BO64" t="s">
        <v>74</v>
      </c>
      <c r="BP64" t="s">
        <v>74</v>
      </c>
      <c r="BQ64" s="1">
        <v>691666</v>
      </c>
      <c r="BR64" t="s">
        <v>94</v>
      </c>
      <c r="BS64" t="s">
        <v>250</v>
      </c>
    </row>
    <row r="65" spans="1:71" hidden="1">
      <c r="B65" s="8" t="s">
        <v>384</v>
      </c>
      <c r="G65" s="21" t="s">
        <v>97</v>
      </c>
      <c r="P65" s="24"/>
      <c r="Y65" s="23" t="s">
        <v>97</v>
      </c>
      <c r="AA65"/>
      <c r="AC65"/>
      <c r="AE65"/>
      <c r="AF65"/>
      <c r="AG65"/>
      <c r="AH65"/>
      <c r="AN65" t="s">
        <v>114</v>
      </c>
      <c r="AO65" t="s">
        <v>252</v>
      </c>
      <c r="AP65" t="s">
        <v>101</v>
      </c>
      <c r="AQ65" t="s">
        <v>74</v>
      </c>
      <c r="AR65" s="23">
        <v>4.6639999999999997</v>
      </c>
      <c r="AS65" t="s">
        <v>385</v>
      </c>
      <c r="AT65" t="s">
        <v>386</v>
      </c>
      <c r="AU65" t="s">
        <v>321</v>
      </c>
      <c r="AV65" t="s">
        <v>124</v>
      </c>
      <c r="AW65" t="s">
        <v>175</v>
      </c>
      <c r="AX65" t="s">
        <v>131</v>
      </c>
      <c r="AY65" t="s">
        <v>176</v>
      </c>
      <c r="AZ65" s="1">
        <v>875001</v>
      </c>
      <c r="BA65" s="1">
        <v>3611111111111110</v>
      </c>
      <c r="BB65" s="51">
        <f>BA65/1000000000000000</f>
        <v>3.6111111111111098</v>
      </c>
      <c r="BC65" s="1">
        <v>7.9068462401795703</v>
      </c>
      <c r="BD65" t="s">
        <v>81</v>
      </c>
      <c r="BE65" s="25">
        <v>2.8330000000000002</v>
      </c>
      <c r="BF65" s="1">
        <v>5666666666666660</v>
      </c>
      <c r="BG65" s="1">
        <v>2666666666666660</v>
      </c>
      <c r="BH65" t="s">
        <v>339</v>
      </c>
      <c r="BI65" t="s">
        <v>168</v>
      </c>
      <c r="BJ65" s="1">
        <v>484375</v>
      </c>
      <c r="BK65" t="s">
        <v>90</v>
      </c>
      <c r="BL65" t="s">
        <v>91</v>
      </c>
      <c r="BM65" t="s">
        <v>91</v>
      </c>
      <c r="BN65" t="s">
        <v>331</v>
      </c>
      <c r="BO65" t="s">
        <v>74</v>
      </c>
      <c r="BP65" t="s">
        <v>74</v>
      </c>
      <c r="BQ65" s="1">
        <v>38333325</v>
      </c>
      <c r="BR65" t="s">
        <v>94</v>
      </c>
      <c r="BS65" t="s">
        <v>387</v>
      </c>
    </row>
    <row r="66" spans="1:71" hidden="1">
      <c r="B66" s="8" t="s">
        <v>388</v>
      </c>
      <c r="G66" s="21" t="s">
        <v>97</v>
      </c>
      <c r="P66" s="24"/>
      <c r="T66" s="4" t="s">
        <v>99</v>
      </c>
      <c r="U66" t="s">
        <v>389</v>
      </c>
      <c r="V66" t="s">
        <v>71</v>
      </c>
      <c r="W66" t="s">
        <v>86</v>
      </c>
      <c r="X66" t="s">
        <v>160</v>
      </c>
      <c r="Y66" s="23">
        <v>8.4380000000000006</v>
      </c>
      <c r="Z66" t="s">
        <v>120</v>
      </c>
      <c r="AA66" t="s">
        <v>120</v>
      </c>
      <c r="AB66" t="s">
        <v>81</v>
      </c>
      <c r="AC66">
        <v>6.9</v>
      </c>
      <c r="AD66" t="s">
        <v>93</v>
      </c>
      <c r="AE66" s="12" t="s">
        <v>163</v>
      </c>
      <c r="AF66" s="12" t="s">
        <v>163</v>
      </c>
      <c r="AG66" s="12" t="s">
        <v>92</v>
      </c>
      <c r="AH66" s="12" t="s">
        <v>92</v>
      </c>
      <c r="AI66" t="s">
        <v>109</v>
      </c>
      <c r="AJ66" t="s">
        <v>120</v>
      </c>
      <c r="AK66" t="s">
        <v>94</v>
      </c>
      <c r="AL66" t="s">
        <v>187</v>
      </c>
      <c r="AM66" t="s">
        <v>96</v>
      </c>
      <c r="AN66" t="s">
        <v>150</v>
      </c>
      <c r="AO66" t="s">
        <v>100</v>
      </c>
      <c r="AP66" t="s">
        <v>225</v>
      </c>
      <c r="AQ66" t="s">
        <v>109</v>
      </c>
      <c r="AR66" s="23">
        <v>7.9870000000000001</v>
      </c>
      <c r="AS66" t="s">
        <v>390</v>
      </c>
      <c r="AT66" t="s">
        <v>391</v>
      </c>
      <c r="AU66" t="s">
        <v>114</v>
      </c>
      <c r="AV66" t="s">
        <v>76</v>
      </c>
      <c r="AW66" t="s">
        <v>105</v>
      </c>
      <c r="AX66" t="s">
        <v>106</v>
      </c>
      <c r="AY66" t="s">
        <v>107</v>
      </c>
      <c r="AZ66" s="1">
        <v>1000002</v>
      </c>
      <c r="BA66" s="1">
        <v>9555555555555550</v>
      </c>
      <c r="BB66" s="51">
        <f t="shared" si="5"/>
        <v>9.55555555555555</v>
      </c>
      <c r="BC66" s="1">
        <v>5.24578362813656</v>
      </c>
      <c r="BD66" s="1">
        <v>5625</v>
      </c>
      <c r="BE66" s="25">
        <v>8.1660000000000004</v>
      </c>
      <c r="BF66" s="1">
        <v>8166666666666660</v>
      </c>
      <c r="BG66" s="1">
        <v>8166666666666660</v>
      </c>
      <c r="BI66" t="s">
        <v>114</v>
      </c>
      <c r="BJ66" t="s">
        <v>132</v>
      </c>
      <c r="BK66" s="12" t="s">
        <v>163</v>
      </c>
      <c r="BL66" s="12" t="s">
        <v>90</v>
      </c>
      <c r="BM66" s="12" t="s">
        <v>163</v>
      </c>
      <c r="BO66" t="s">
        <v>74</v>
      </c>
      <c r="BP66" t="s">
        <v>109</v>
      </c>
      <c r="BQ66" s="1">
        <v>8777783333333330</v>
      </c>
      <c r="BR66" t="s">
        <v>94</v>
      </c>
      <c r="BS66" t="s">
        <v>110</v>
      </c>
    </row>
    <row r="67" spans="1:71" hidden="1">
      <c r="B67" s="8" t="s">
        <v>392</v>
      </c>
      <c r="G67" s="21" t="s">
        <v>97</v>
      </c>
      <c r="P67" s="24"/>
      <c r="T67" s="4" t="s">
        <v>83</v>
      </c>
      <c r="U67" t="s">
        <v>312</v>
      </c>
      <c r="V67" t="s">
        <v>71</v>
      </c>
      <c r="W67" t="s">
        <v>86</v>
      </c>
      <c r="X67" t="s">
        <v>196</v>
      </c>
      <c r="Y67" s="23">
        <v>6.875</v>
      </c>
      <c r="Z67" t="s">
        <v>148</v>
      </c>
      <c r="AA67" t="s">
        <v>87</v>
      </c>
      <c r="AB67" t="s">
        <v>81</v>
      </c>
      <c r="AC67">
        <v>5.9</v>
      </c>
      <c r="AD67" t="s">
        <v>139</v>
      </c>
      <c r="AE67" s="12" t="s">
        <v>90</v>
      </c>
      <c r="AF67" s="12" t="s">
        <v>91</v>
      </c>
      <c r="AG67" s="12" t="s">
        <v>90</v>
      </c>
      <c r="AH67" s="12" t="s">
        <v>92</v>
      </c>
      <c r="AI67" t="s">
        <v>74</v>
      </c>
      <c r="AJ67" t="s">
        <v>89</v>
      </c>
      <c r="AK67" t="s">
        <v>94</v>
      </c>
      <c r="AL67" t="s">
        <v>95</v>
      </c>
      <c r="AM67" t="s">
        <v>96</v>
      </c>
      <c r="AN67" t="s">
        <v>114</v>
      </c>
      <c r="AO67" t="s">
        <v>123</v>
      </c>
      <c r="AP67" t="s">
        <v>225</v>
      </c>
      <c r="AQ67" t="s">
        <v>74</v>
      </c>
      <c r="AR67" s="23">
        <v>7.1710000000000003</v>
      </c>
      <c r="AS67" t="s">
        <v>393</v>
      </c>
      <c r="AT67" t="s">
        <v>394</v>
      </c>
      <c r="AU67" t="s">
        <v>114</v>
      </c>
      <c r="AV67" t="s">
        <v>76</v>
      </c>
      <c r="AW67" t="s">
        <v>175</v>
      </c>
      <c r="AX67" t="s">
        <v>106</v>
      </c>
      <c r="AY67" t="s">
        <v>176</v>
      </c>
      <c r="AZ67" s="1">
        <v>666667</v>
      </c>
      <c r="BA67" s="1">
        <v>5784722222222220</v>
      </c>
      <c r="BB67" s="51">
        <f t="shared" si="5"/>
        <v>5.7847222222222197</v>
      </c>
      <c r="BC67" s="1">
        <v>7.9473039215686203</v>
      </c>
      <c r="BD67" t="s">
        <v>81</v>
      </c>
      <c r="BE67" s="25">
        <v>7.7770000000000001</v>
      </c>
      <c r="BF67" s="1">
        <v>5666666666666660</v>
      </c>
      <c r="BG67" s="1">
        <v>7666666666666660</v>
      </c>
      <c r="BH67" t="s">
        <v>120</v>
      </c>
      <c r="BI67" t="s">
        <v>168</v>
      </c>
      <c r="BJ67" s="1">
        <v>734375</v>
      </c>
      <c r="BK67" s="12" t="s">
        <v>90</v>
      </c>
      <c r="BL67" s="12" t="s">
        <v>91</v>
      </c>
      <c r="BM67" s="12" t="s">
        <v>90</v>
      </c>
      <c r="BN67" s="12" t="s">
        <v>90</v>
      </c>
      <c r="BO67" t="s">
        <v>74</v>
      </c>
      <c r="BP67" t="s">
        <v>74</v>
      </c>
      <c r="BQ67" s="1">
        <v>65416625</v>
      </c>
      <c r="BR67" t="s">
        <v>120</v>
      </c>
      <c r="BS67" t="s">
        <v>133</v>
      </c>
    </row>
    <row r="68" spans="1:71" hidden="1">
      <c r="B68" s="8" t="s">
        <v>395</v>
      </c>
      <c r="G68" s="21" t="s">
        <v>97</v>
      </c>
      <c r="P68" s="24"/>
      <c r="T68" s="4" t="s">
        <v>150</v>
      </c>
      <c r="U68" t="s">
        <v>128</v>
      </c>
      <c r="V68" t="s">
        <v>71</v>
      </c>
      <c r="W68" t="s">
        <v>86</v>
      </c>
      <c r="X68" t="s">
        <v>124</v>
      </c>
      <c r="Y68" s="23">
        <v>4.9390000000000001</v>
      </c>
      <c r="Z68" t="s">
        <v>138</v>
      </c>
      <c r="AA68" t="s">
        <v>218</v>
      </c>
      <c r="AB68" t="s">
        <v>81</v>
      </c>
      <c r="AC68">
        <v>1.1000000000000001</v>
      </c>
      <c r="AD68" t="s">
        <v>223</v>
      </c>
      <c r="AE68" s="12" t="s">
        <v>90</v>
      </c>
      <c r="AF68" s="12" t="s">
        <v>91</v>
      </c>
      <c r="AG68" s="12" t="s">
        <v>91</v>
      </c>
      <c r="AH68" s="12" t="s">
        <v>92</v>
      </c>
      <c r="AI68" t="s">
        <v>74</v>
      </c>
      <c r="AJ68" t="s">
        <v>286</v>
      </c>
      <c r="AK68" t="s">
        <v>94</v>
      </c>
      <c r="AL68" t="s">
        <v>140</v>
      </c>
      <c r="AM68" t="s">
        <v>96</v>
      </c>
      <c r="AN68" t="s">
        <v>150</v>
      </c>
      <c r="AO68" t="s">
        <v>84</v>
      </c>
      <c r="AP68" t="s">
        <v>225</v>
      </c>
      <c r="AQ68" t="s">
        <v>74</v>
      </c>
      <c r="AR68" s="23">
        <v>6.77</v>
      </c>
      <c r="AS68" t="s">
        <v>396</v>
      </c>
      <c r="AT68" t="s">
        <v>397</v>
      </c>
      <c r="AU68" t="s">
        <v>94</v>
      </c>
      <c r="AV68" t="s">
        <v>196</v>
      </c>
      <c r="AW68" t="s">
        <v>105</v>
      </c>
      <c r="AX68" t="s">
        <v>131</v>
      </c>
      <c r="AY68" t="s">
        <v>107</v>
      </c>
      <c r="AZ68" s="1">
        <v>9000020000000000</v>
      </c>
      <c r="BA68" s="1">
        <v>788220551378446</v>
      </c>
      <c r="BB68" s="51">
        <f>BA68/100000000000000</f>
        <v>7.8822055137844602</v>
      </c>
      <c r="BC68" s="1">
        <v>0.81352976762392804</v>
      </c>
      <c r="BD68" t="s">
        <v>94</v>
      </c>
      <c r="BE68" s="25">
        <v>5.5830000000000002</v>
      </c>
      <c r="BF68" s="1">
        <v>3333333333333330</v>
      </c>
      <c r="BG68" s="1">
        <v>7833333333333330</v>
      </c>
      <c r="BI68" t="s">
        <v>83</v>
      </c>
      <c r="BJ68" s="1">
        <v>59375</v>
      </c>
      <c r="BK68" s="12" t="s">
        <v>90</v>
      </c>
      <c r="BL68" s="12" t="s">
        <v>90</v>
      </c>
      <c r="BO68" t="s">
        <v>74</v>
      </c>
      <c r="BP68" t="s">
        <v>74</v>
      </c>
      <c r="BQ68" s="1">
        <v>7916665</v>
      </c>
      <c r="BR68" t="s">
        <v>94</v>
      </c>
      <c r="BS68" t="s">
        <v>110</v>
      </c>
    </row>
    <row r="69" spans="1:71">
      <c r="A69" t="s">
        <v>71</v>
      </c>
      <c r="B69" t="s">
        <v>398</v>
      </c>
      <c r="C69" s="4">
        <v>10</v>
      </c>
      <c r="D69">
        <v>0</v>
      </c>
      <c r="E69" t="s">
        <v>399</v>
      </c>
      <c r="F69" t="s">
        <v>74</v>
      </c>
      <c r="G69" s="21">
        <v>5.9880000000000004</v>
      </c>
      <c r="H69" t="s">
        <v>123</v>
      </c>
      <c r="I69" t="s">
        <v>124</v>
      </c>
      <c r="J69" t="s">
        <v>77</v>
      </c>
      <c r="K69" t="s">
        <v>78</v>
      </c>
      <c r="L69" t="s">
        <v>126</v>
      </c>
      <c r="M69" s="1">
        <v>9000020000000000</v>
      </c>
      <c r="N69" s="50" t="s">
        <v>197</v>
      </c>
      <c r="O69" t="s">
        <v>81</v>
      </c>
      <c r="P69" s="22">
        <v>0</v>
      </c>
      <c r="Q69" s="1">
        <v>71875</v>
      </c>
      <c r="R69">
        <v>8</v>
      </c>
      <c r="S69">
        <v>5</v>
      </c>
      <c r="Y69" s="21" t="s">
        <v>97</v>
      </c>
      <c r="AE69"/>
      <c r="AF69"/>
      <c r="AG69"/>
      <c r="AH69"/>
      <c r="AR69" s="21" t="s">
        <v>97</v>
      </c>
      <c r="BC69">
        <v>0.97246376811594204</v>
      </c>
      <c r="BK69"/>
      <c r="BL69"/>
      <c r="BM69"/>
      <c r="BN69"/>
    </row>
    <row r="70" spans="1:71" hidden="1">
      <c r="B70" s="8" t="s">
        <v>400</v>
      </c>
      <c r="G70" s="21" t="s">
        <v>97</v>
      </c>
      <c r="P70" s="24"/>
      <c r="Y70" s="23" t="s">
        <v>97</v>
      </c>
      <c r="AA70"/>
      <c r="AC70"/>
      <c r="AE70"/>
      <c r="AF70"/>
      <c r="AG70"/>
      <c r="AH70"/>
      <c r="AN70" t="s">
        <v>99</v>
      </c>
      <c r="AO70" t="s">
        <v>252</v>
      </c>
      <c r="AP70" t="s">
        <v>101</v>
      </c>
      <c r="AQ70" t="s">
        <v>74</v>
      </c>
      <c r="AR70" s="23">
        <v>7.5979999999999999</v>
      </c>
      <c r="AS70" t="s">
        <v>401</v>
      </c>
      <c r="AT70" t="s">
        <v>402</v>
      </c>
      <c r="AU70" t="s">
        <v>114</v>
      </c>
      <c r="AV70" t="s">
        <v>76</v>
      </c>
      <c r="AW70" t="s">
        <v>105</v>
      </c>
      <c r="AX70" t="s">
        <v>106</v>
      </c>
      <c r="AY70" t="s">
        <v>107</v>
      </c>
      <c r="AZ70" s="1">
        <v>1000002</v>
      </c>
      <c r="BA70" s="1">
        <v>7545642763034060</v>
      </c>
      <c r="BB70" s="51">
        <f t="shared" si="5"/>
        <v>7.5456427630340599</v>
      </c>
      <c r="BC70" s="1">
        <v>6.7777777777777697</v>
      </c>
      <c r="BD70" t="s">
        <v>81</v>
      </c>
      <c r="BE70" s="25">
        <v>7.883</v>
      </c>
      <c r="BF70" t="s">
        <v>258</v>
      </c>
      <c r="BG70" s="1">
        <v>6166666666666660</v>
      </c>
      <c r="BI70" t="s">
        <v>83</v>
      </c>
      <c r="BJ70" s="1">
        <v>5625</v>
      </c>
      <c r="BK70" t="s">
        <v>163</v>
      </c>
      <c r="BL70" t="s">
        <v>91</v>
      </c>
      <c r="BM70"/>
      <c r="BN70"/>
      <c r="BO70" t="s">
        <v>109</v>
      </c>
      <c r="BP70" t="s">
        <v>109</v>
      </c>
      <c r="BQ70" t="s">
        <v>139</v>
      </c>
      <c r="BR70" t="s">
        <v>94</v>
      </c>
      <c r="BS70" t="s">
        <v>250</v>
      </c>
    </row>
    <row r="71" spans="1:71" hidden="1">
      <c r="B71" s="8" t="s">
        <v>403</v>
      </c>
      <c r="G71" s="21" t="s">
        <v>97</v>
      </c>
      <c r="P71" s="24"/>
      <c r="Y71" s="23" t="s">
        <v>97</v>
      </c>
      <c r="AA71"/>
      <c r="AC71"/>
      <c r="AE71"/>
      <c r="AF71"/>
      <c r="AG71"/>
      <c r="AH71"/>
      <c r="AN71" t="s">
        <v>83</v>
      </c>
      <c r="AO71" t="s">
        <v>123</v>
      </c>
      <c r="AP71" t="s">
        <v>101</v>
      </c>
      <c r="AQ71" t="s">
        <v>74</v>
      </c>
      <c r="AR71" s="23">
        <v>8.2050000000000001</v>
      </c>
      <c r="AS71" t="s">
        <v>404</v>
      </c>
      <c r="AT71" t="s">
        <v>120</v>
      </c>
      <c r="AU71" t="s">
        <v>83</v>
      </c>
      <c r="AV71" t="s">
        <v>160</v>
      </c>
      <c r="AW71" t="s">
        <v>105</v>
      </c>
      <c r="AX71" t="s">
        <v>131</v>
      </c>
      <c r="AY71" t="s">
        <v>107</v>
      </c>
      <c r="AZ71" s="1">
        <v>1000002</v>
      </c>
      <c r="BA71" s="1">
        <v>8833333333333330</v>
      </c>
      <c r="BB71" s="51">
        <f t="shared" si="5"/>
        <v>8.8333333333333304</v>
      </c>
      <c r="BC71" s="1">
        <v>6.1022727272727204</v>
      </c>
      <c r="BD71" t="s">
        <v>81</v>
      </c>
      <c r="BE71" s="25">
        <v>6.5</v>
      </c>
      <c r="BF71" t="s">
        <v>154</v>
      </c>
      <c r="BG71" t="s">
        <v>104</v>
      </c>
      <c r="BI71" t="s">
        <v>114</v>
      </c>
      <c r="BJ71" s="1">
        <v>6666666666666660</v>
      </c>
      <c r="BK71" t="s">
        <v>90</v>
      </c>
      <c r="BL71" t="s">
        <v>91</v>
      </c>
      <c r="BM71" t="s">
        <v>91</v>
      </c>
      <c r="BN71"/>
      <c r="BO71" t="s">
        <v>74</v>
      </c>
      <c r="BP71" t="s">
        <v>109</v>
      </c>
      <c r="BQ71" s="1">
        <v>861111</v>
      </c>
      <c r="BR71" t="s">
        <v>120</v>
      </c>
      <c r="BS71" t="s">
        <v>110</v>
      </c>
    </row>
    <row r="72" spans="1:71">
      <c r="A72" t="s">
        <v>71</v>
      </c>
      <c r="B72" t="s">
        <v>405</v>
      </c>
      <c r="C72" s="4">
        <v>10</v>
      </c>
      <c r="D72">
        <v>1</v>
      </c>
      <c r="E72" t="s">
        <v>184</v>
      </c>
      <c r="F72" t="s">
        <v>74</v>
      </c>
      <c r="G72" s="21">
        <v>7.55</v>
      </c>
      <c r="H72" t="s">
        <v>75</v>
      </c>
      <c r="I72" t="s">
        <v>76</v>
      </c>
      <c r="J72" t="s">
        <v>77</v>
      </c>
      <c r="K72" t="s">
        <v>136</v>
      </c>
      <c r="L72" t="s">
        <v>126</v>
      </c>
      <c r="M72" s="1">
        <v>8500020000000000</v>
      </c>
      <c r="N72" s="50">
        <v>10</v>
      </c>
      <c r="O72">
        <v>5</v>
      </c>
      <c r="P72" s="22">
        <v>9.5</v>
      </c>
      <c r="Q72" t="s">
        <v>235</v>
      </c>
      <c r="R72" s="1">
        <v>7749995</v>
      </c>
      <c r="S72">
        <v>5</v>
      </c>
      <c r="T72" s="4" t="s">
        <v>99</v>
      </c>
      <c r="U72" t="s">
        <v>128</v>
      </c>
      <c r="V72" t="s">
        <v>71</v>
      </c>
      <c r="W72" t="s">
        <v>116</v>
      </c>
      <c r="X72" t="e">
        <v>#NULL!</v>
      </c>
      <c r="Y72" s="21" t="e">
        <v>#NULL!</v>
      </c>
      <c r="Z72" t="s">
        <v>138</v>
      </c>
      <c r="AA72" s="50" t="s">
        <v>99</v>
      </c>
      <c r="AB72" t="s">
        <v>94</v>
      </c>
      <c r="AC72" s="8">
        <v>3.6</v>
      </c>
      <c r="AD72" t="s">
        <v>99</v>
      </c>
      <c r="AE72" t="s">
        <v>92</v>
      </c>
      <c r="AF72" t="s">
        <v>92</v>
      </c>
      <c r="AG72" t="s">
        <v>92</v>
      </c>
      <c r="AH72" t="s">
        <v>92</v>
      </c>
      <c r="AI72" t="e">
        <v>#NULL!</v>
      </c>
      <c r="AJ72" t="s">
        <v>99</v>
      </c>
      <c r="AK72" t="s">
        <v>94</v>
      </c>
      <c r="AL72" t="s">
        <v>140</v>
      </c>
      <c r="AM72" t="s">
        <v>212</v>
      </c>
      <c r="AR72" s="21" t="s">
        <v>97</v>
      </c>
      <c r="BC72">
        <v>8.6268115942028896</v>
      </c>
      <c r="BK72"/>
      <c r="BL72"/>
      <c r="BM72"/>
      <c r="BN72"/>
    </row>
    <row r="73" spans="1:71" hidden="1">
      <c r="B73" s="8" t="s">
        <v>406</v>
      </c>
      <c r="G73" s="21" t="s">
        <v>97</v>
      </c>
      <c r="P73" s="24"/>
      <c r="Y73" s="23" t="s">
        <v>97</v>
      </c>
      <c r="AA73"/>
      <c r="AC73"/>
      <c r="AE73"/>
      <c r="AF73"/>
      <c r="AG73"/>
      <c r="AH73"/>
      <c r="AN73" t="s">
        <v>99</v>
      </c>
      <c r="AO73" t="s">
        <v>123</v>
      </c>
      <c r="AP73" t="s">
        <v>101</v>
      </c>
      <c r="AQ73" t="s">
        <v>74</v>
      </c>
      <c r="AR73" s="23">
        <v>7.7279999999999998</v>
      </c>
      <c r="AS73" t="s">
        <v>407</v>
      </c>
      <c r="AT73" t="s">
        <v>408</v>
      </c>
      <c r="AU73" t="s">
        <v>94</v>
      </c>
      <c r="AV73" t="s">
        <v>76</v>
      </c>
      <c r="AW73" t="s">
        <v>105</v>
      </c>
      <c r="AX73" t="s">
        <v>106</v>
      </c>
      <c r="AY73" t="s">
        <v>107</v>
      </c>
      <c r="AZ73" s="1">
        <v>750002</v>
      </c>
      <c r="BA73" s="1">
        <v>8602540834845730</v>
      </c>
      <c r="BB73" s="51">
        <f t="shared" si="5"/>
        <v>8.6025408348457297</v>
      </c>
      <c r="BC73" s="1">
        <v>8.7246995572422499</v>
      </c>
      <c r="BD73" s="1">
        <v>8125</v>
      </c>
      <c r="BE73" s="25">
        <v>8.8330000000000002</v>
      </c>
      <c r="BF73" s="1">
        <v>9166666666666660</v>
      </c>
      <c r="BG73" t="s">
        <v>139</v>
      </c>
      <c r="BI73" t="s">
        <v>83</v>
      </c>
      <c r="BJ73" s="1">
        <v>5625</v>
      </c>
      <c r="BK73" t="s">
        <v>90</v>
      </c>
      <c r="BL73" t="s">
        <v>90</v>
      </c>
      <c r="BM73"/>
      <c r="BN73"/>
      <c r="BO73" t="s">
        <v>74</v>
      </c>
      <c r="BP73" t="s">
        <v>74</v>
      </c>
      <c r="BQ73" s="1">
        <v>8083335</v>
      </c>
      <c r="BR73" t="s">
        <v>94</v>
      </c>
      <c r="BS73" t="s">
        <v>250</v>
      </c>
    </row>
    <row r="74" spans="1:71" hidden="1">
      <c r="B74" s="8" t="s">
        <v>409</v>
      </c>
      <c r="G74" s="21" t="s">
        <v>97</v>
      </c>
      <c r="P74" s="24"/>
      <c r="Y74" s="23" t="s">
        <v>97</v>
      </c>
      <c r="AA74"/>
      <c r="AC74"/>
      <c r="AE74"/>
      <c r="AF74"/>
      <c r="AG74"/>
      <c r="AH74"/>
      <c r="AN74" t="s">
        <v>168</v>
      </c>
      <c r="AO74" t="s">
        <v>137</v>
      </c>
      <c r="AP74" t="s">
        <v>101</v>
      </c>
      <c r="AQ74" t="s">
        <v>74</v>
      </c>
      <c r="AR74" s="23">
        <v>6.7119999999999997</v>
      </c>
      <c r="AS74" t="s">
        <v>410</v>
      </c>
      <c r="AT74" t="s">
        <v>334</v>
      </c>
      <c r="AU74" t="s">
        <v>234</v>
      </c>
      <c r="AV74" t="s">
        <v>196</v>
      </c>
      <c r="AW74" t="s">
        <v>175</v>
      </c>
      <c r="AX74" t="s">
        <v>131</v>
      </c>
      <c r="AY74" t="s">
        <v>176</v>
      </c>
      <c r="AZ74" s="1">
        <v>833334</v>
      </c>
      <c r="BA74" s="1">
        <v>6992521367521360</v>
      </c>
      <c r="BB74" s="51">
        <f t="shared" si="5"/>
        <v>6.99252136752136</v>
      </c>
      <c r="BC74" s="1">
        <v>8.6999999999999993</v>
      </c>
      <c r="BD74" t="s">
        <v>81</v>
      </c>
      <c r="BE74" s="25">
        <v>6.5</v>
      </c>
      <c r="BF74" t="s">
        <v>168</v>
      </c>
      <c r="BG74" t="s">
        <v>154</v>
      </c>
      <c r="BH74" t="s">
        <v>139</v>
      </c>
      <c r="BI74" t="s">
        <v>168</v>
      </c>
      <c r="BJ74" s="1">
        <v>671875</v>
      </c>
      <c r="BK74" t="s">
        <v>91</v>
      </c>
      <c r="BL74" t="s">
        <v>91</v>
      </c>
      <c r="BM74" t="s">
        <v>91</v>
      </c>
      <c r="BN74" t="s">
        <v>90</v>
      </c>
      <c r="BO74" t="s">
        <v>74</v>
      </c>
      <c r="BP74" t="s">
        <v>74</v>
      </c>
      <c r="BQ74" s="1">
        <v>62916575</v>
      </c>
      <c r="BR74" t="s">
        <v>94</v>
      </c>
      <c r="BS74" t="s">
        <v>169</v>
      </c>
    </row>
    <row r="75" spans="1:71" hidden="1">
      <c r="B75" s="8" t="s">
        <v>411</v>
      </c>
      <c r="G75" s="21" t="s">
        <v>97</v>
      </c>
      <c r="P75" s="24"/>
      <c r="Y75" s="23" t="s">
        <v>97</v>
      </c>
      <c r="AA75"/>
      <c r="AC75"/>
      <c r="AE75"/>
      <c r="AF75"/>
      <c r="AG75"/>
      <c r="AH75"/>
      <c r="AN75" t="s">
        <v>168</v>
      </c>
      <c r="AO75" t="s">
        <v>75</v>
      </c>
      <c r="AP75" t="s">
        <v>101</v>
      </c>
      <c r="AQ75" t="s">
        <v>74</v>
      </c>
      <c r="AR75" s="23">
        <v>6.6840000000000002</v>
      </c>
      <c r="AS75" t="s">
        <v>412</v>
      </c>
      <c r="AT75" t="s">
        <v>413</v>
      </c>
      <c r="AU75" t="s">
        <v>120</v>
      </c>
      <c r="AV75" t="s">
        <v>196</v>
      </c>
      <c r="AW75" t="s">
        <v>175</v>
      </c>
      <c r="AX75" t="s">
        <v>131</v>
      </c>
      <c r="AY75" t="s">
        <v>176</v>
      </c>
      <c r="AZ75" s="1">
        <v>791667</v>
      </c>
      <c r="BA75" t="s">
        <v>132</v>
      </c>
      <c r="BB75">
        <v>6.25</v>
      </c>
      <c r="BC75">
        <v>2.6825396825396801</v>
      </c>
      <c r="BD75" s="1">
        <v>6875</v>
      </c>
      <c r="BE75" s="25">
        <v>6.1109999999999998</v>
      </c>
      <c r="BF75" s="1">
        <v>4666666666666660</v>
      </c>
      <c r="BG75" s="1">
        <v>6666666666666660</v>
      </c>
      <c r="BH75" t="s">
        <v>154</v>
      </c>
      <c r="BI75" t="s">
        <v>168</v>
      </c>
      <c r="BJ75" t="s">
        <v>81</v>
      </c>
      <c r="BK75" t="s">
        <v>90</v>
      </c>
      <c r="BL75" t="s">
        <v>91</v>
      </c>
      <c r="BM75" t="s">
        <v>90</v>
      </c>
      <c r="BN75" t="s">
        <v>90</v>
      </c>
      <c r="BO75" t="s">
        <v>74</v>
      </c>
      <c r="BP75" t="s">
        <v>74</v>
      </c>
      <c r="BQ75" s="1">
        <v>74166675</v>
      </c>
      <c r="BR75" t="s">
        <v>94</v>
      </c>
      <c r="BS75" t="s">
        <v>387</v>
      </c>
    </row>
    <row r="76" spans="1:71">
      <c r="A76" t="s">
        <v>156</v>
      </c>
      <c r="B76" t="s">
        <v>414</v>
      </c>
      <c r="C76" s="4">
        <v>11</v>
      </c>
      <c r="D76">
        <v>1</v>
      </c>
      <c r="E76" t="s">
        <v>415</v>
      </c>
      <c r="F76" t="s">
        <v>109</v>
      </c>
      <c r="G76" s="21">
        <v>9.6869999999999994</v>
      </c>
      <c r="H76" t="s">
        <v>185</v>
      </c>
      <c r="I76" t="s">
        <v>160</v>
      </c>
      <c r="J76" t="s">
        <v>77</v>
      </c>
      <c r="K76" t="s">
        <v>136</v>
      </c>
      <c r="L76" t="s">
        <v>79</v>
      </c>
      <c r="M76" s="1">
        <v>1.000002E+16</v>
      </c>
      <c r="N76" s="50">
        <v>10</v>
      </c>
      <c r="O76">
        <v>10</v>
      </c>
      <c r="P76" s="22">
        <v>9</v>
      </c>
      <c r="Q76" s="1">
        <v>9375</v>
      </c>
      <c r="R76" s="1">
        <v>975001</v>
      </c>
      <c r="S76">
        <v>10</v>
      </c>
      <c r="T76" s="4" t="s">
        <v>168</v>
      </c>
      <c r="U76" t="s">
        <v>137</v>
      </c>
      <c r="V76" t="s">
        <v>85</v>
      </c>
      <c r="W76" t="s">
        <v>116</v>
      </c>
      <c r="X76" t="s">
        <v>160</v>
      </c>
      <c r="Y76" s="21">
        <v>9.1080000000000005</v>
      </c>
      <c r="Z76" t="s">
        <v>120</v>
      </c>
      <c r="AA76" s="50" t="s">
        <v>259</v>
      </c>
      <c r="AB76" t="s">
        <v>81</v>
      </c>
      <c r="AC76" s="8">
        <v>8.5</v>
      </c>
      <c r="AD76" t="s">
        <v>161</v>
      </c>
      <c r="AE76" s="12" t="s">
        <v>163</v>
      </c>
      <c r="AF76" s="12" t="s">
        <v>163</v>
      </c>
      <c r="AG76" s="12" t="s">
        <v>163</v>
      </c>
      <c r="AH76" s="12" t="s">
        <v>90</v>
      </c>
      <c r="AI76" t="s">
        <v>109</v>
      </c>
      <c r="AJ76" t="s">
        <v>186</v>
      </c>
      <c r="AK76" t="s">
        <v>120</v>
      </c>
      <c r="AL76" t="s">
        <v>95</v>
      </c>
      <c r="AM76" t="s">
        <v>150</v>
      </c>
      <c r="AN76" t="s">
        <v>94</v>
      </c>
      <c r="AO76" t="s">
        <v>137</v>
      </c>
      <c r="AP76" t="s">
        <v>141</v>
      </c>
      <c r="AQ76" t="s">
        <v>109</v>
      </c>
      <c r="AR76" s="21">
        <v>9.4410000000000007</v>
      </c>
      <c r="AS76" t="s">
        <v>150</v>
      </c>
      <c r="AT76" t="s">
        <v>150</v>
      </c>
      <c r="AU76" t="s">
        <v>150</v>
      </c>
      <c r="AV76" t="s">
        <v>160</v>
      </c>
      <c r="AW76" t="s">
        <v>105</v>
      </c>
      <c r="AX76" t="s">
        <v>106</v>
      </c>
      <c r="AY76" t="s">
        <v>107</v>
      </c>
      <c r="AZ76" s="1">
        <v>1000002</v>
      </c>
      <c r="BA76" s="1">
        <v>9660714285714280</v>
      </c>
      <c r="BB76" s="51">
        <f t="shared" ref="BB76:BB80" si="6">BA76/1000000000000000</f>
        <v>9.6607142857142794</v>
      </c>
      <c r="BC76" s="51"/>
      <c r="BD76" s="1">
        <v>9375</v>
      </c>
      <c r="BE76" s="25">
        <v>8.5</v>
      </c>
      <c r="BF76" s="1">
        <v>7666666666666660</v>
      </c>
      <c r="BG76" t="s">
        <v>148</v>
      </c>
      <c r="BH76" s="1">
        <v>9833333333333330</v>
      </c>
      <c r="BI76" t="s">
        <v>168</v>
      </c>
      <c r="BJ76" s="1">
        <v>921875</v>
      </c>
      <c r="BK76" s="12" t="s">
        <v>90</v>
      </c>
      <c r="BL76" s="12" t="s">
        <v>91</v>
      </c>
      <c r="BM76" s="12" t="s">
        <v>108</v>
      </c>
      <c r="BN76" s="12" t="s">
        <v>163</v>
      </c>
      <c r="BO76" t="s">
        <v>74</v>
      </c>
      <c r="BP76" t="s">
        <v>109</v>
      </c>
      <c r="BQ76" s="1">
        <v>975001</v>
      </c>
      <c r="BR76" t="s">
        <v>120</v>
      </c>
      <c r="BS76" t="s">
        <v>133</v>
      </c>
    </row>
    <row r="77" spans="1:71">
      <c r="A77" t="s">
        <v>71</v>
      </c>
      <c r="B77" t="s">
        <v>416</v>
      </c>
      <c r="C77" s="4">
        <v>7</v>
      </c>
      <c r="D77">
        <v>0</v>
      </c>
      <c r="E77" t="s">
        <v>417</v>
      </c>
      <c r="F77" t="s">
        <v>74</v>
      </c>
      <c r="G77" s="21">
        <v>8.9580000000000002</v>
      </c>
      <c r="H77" t="s">
        <v>185</v>
      </c>
      <c r="I77" t="s">
        <v>160</v>
      </c>
      <c r="J77" t="s">
        <v>77</v>
      </c>
      <c r="K77" t="s">
        <v>136</v>
      </c>
      <c r="L77" t="s">
        <v>79</v>
      </c>
      <c r="M77" s="1">
        <v>891668</v>
      </c>
      <c r="N77" s="50">
        <v>10</v>
      </c>
      <c r="O77">
        <v>10</v>
      </c>
      <c r="P77" s="22">
        <v>10</v>
      </c>
      <c r="Q77" t="s">
        <v>81</v>
      </c>
      <c r="R77" s="1">
        <v>658333</v>
      </c>
      <c r="S77">
        <v>10</v>
      </c>
      <c r="T77" s="4" t="s">
        <v>150</v>
      </c>
      <c r="U77" t="s">
        <v>75</v>
      </c>
      <c r="V77" t="s">
        <v>71</v>
      </c>
      <c r="W77" t="s">
        <v>116</v>
      </c>
      <c r="X77" t="s">
        <v>160</v>
      </c>
      <c r="Y77" s="21">
        <v>8.8689999999999998</v>
      </c>
      <c r="Z77" t="s">
        <v>120</v>
      </c>
      <c r="AA77" s="50" t="s">
        <v>120</v>
      </c>
      <c r="AB77" t="s">
        <v>81</v>
      </c>
      <c r="AC77" s="8">
        <v>7.6</v>
      </c>
      <c r="AD77" t="s">
        <v>81</v>
      </c>
      <c r="AE77" s="12" t="s">
        <v>90</v>
      </c>
      <c r="AF77" s="12" t="s">
        <v>91</v>
      </c>
      <c r="AG77" s="12" t="s">
        <v>91</v>
      </c>
      <c r="AH77" s="12" t="s">
        <v>92</v>
      </c>
      <c r="AI77" t="s">
        <v>109</v>
      </c>
      <c r="AJ77" t="s">
        <v>259</v>
      </c>
      <c r="AK77" t="s">
        <v>120</v>
      </c>
      <c r="AL77" t="s">
        <v>311</v>
      </c>
      <c r="AM77" t="s">
        <v>150</v>
      </c>
      <c r="AN77" t="s">
        <v>150</v>
      </c>
      <c r="AO77" t="s">
        <v>75</v>
      </c>
      <c r="AP77" t="s">
        <v>188</v>
      </c>
      <c r="AQ77" t="s">
        <v>74</v>
      </c>
      <c r="AR77" s="21">
        <v>8.3059999999999992</v>
      </c>
      <c r="AS77" t="s">
        <v>143</v>
      </c>
      <c r="AT77" t="s">
        <v>144</v>
      </c>
      <c r="AU77" t="s">
        <v>150</v>
      </c>
      <c r="AV77" t="s">
        <v>160</v>
      </c>
      <c r="AW77" t="s">
        <v>105</v>
      </c>
      <c r="AX77" t="s">
        <v>131</v>
      </c>
      <c r="AY77" t="s">
        <v>107</v>
      </c>
      <c r="AZ77" s="1">
        <v>1000002</v>
      </c>
      <c r="BA77" s="1">
        <v>9419753086419750</v>
      </c>
      <c r="BB77" s="51">
        <f t="shared" si="6"/>
        <v>9.4197530864197496</v>
      </c>
      <c r="BC77" s="51"/>
      <c r="BD77" t="s">
        <v>81</v>
      </c>
      <c r="BE77" s="25">
        <v>7.1660000000000004</v>
      </c>
      <c r="BF77" s="1">
        <v>7333333333333330</v>
      </c>
      <c r="BG77" t="s">
        <v>154</v>
      </c>
      <c r="BI77" t="s">
        <v>114</v>
      </c>
      <c r="BJ77" s="1">
        <v>5833333333333330</v>
      </c>
      <c r="BK77" s="12" t="s">
        <v>91</v>
      </c>
      <c r="BL77" s="12" t="s">
        <v>90</v>
      </c>
      <c r="BM77" s="12" t="s">
        <v>90</v>
      </c>
      <c r="BO77" t="s">
        <v>74</v>
      </c>
      <c r="BP77" t="s">
        <v>74</v>
      </c>
      <c r="BQ77" s="1">
        <v>827778</v>
      </c>
      <c r="BR77" t="s">
        <v>120</v>
      </c>
      <c r="BS77" t="s">
        <v>250</v>
      </c>
    </row>
    <row r="78" spans="1:71" hidden="1">
      <c r="B78" s="8" t="s">
        <v>418</v>
      </c>
      <c r="G78" s="21" t="s">
        <v>97</v>
      </c>
      <c r="P78" s="24"/>
      <c r="T78" s="4" t="s">
        <v>99</v>
      </c>
      <c r="U78" t="s">
        <v>128</v>
      </c>
      <c r="V78" t="s">
        <v>71</v>
      </c>
      <c r="W78" t="s">
        <v>86</v>
      </c>
      <c r="X78" t="s">
        <v>76</v>
      </c>
      <c r="Y78" s="23">
        <v>7.8540000000000001</v>
      </c>
      <c r="Z78" t="s">
        <v>209</v>
      </c>
      <c r="AA78" t="s">
        <v>120</v>
      </c>
      <c r="AB78" t="s">
        <v>81</v>
      </c>
      <c r="AC78">
        <v>6.4</v>
      </c>
      <c r="AD78" t="s">
        <v>81</v>
      </c>
      <c r="AE78" t="s">
        <v>91</v>
      </c>
      <c r="AF78" t="s">
        <v>91</v>
      </c>
      <c r="AG78" t="s">
        <v>92</v>
      </c>
      <c r="AH78" t="s">
        <v>92</v>
      </c>
      <c r="AI78" t="s">
        <v>74</v>
      </c>
      <c r="AJ78" t="s">
        <v>93</v>
      </c>
      <c r="AK78" t="s">
        <v>94</v>
      </c>
      <c r="AL78" t="s">
        <v>187</v>
      </c>
      <c r="AM78" t="s">
        <v>96</v>
      </c>
      <c r="AN78" t="s">
        <v>99</v>
      </c>
      <c r="AO78" t="s">
        <v>419</v>
      </c>
      <c r="AP78" t="s">
        <v>225</v>
      </c>
      <c r="AQ78" t="s">
        <v>74</v>
      </c>
      <c r="AR78" s="23">
        <v>7.9009999999999998</v>
      </c>
      <c r="AS78" t="s">
        <v>420</v>
      </c>
      <c r="AT78" t="s">
        <v>293</v>
      </c>
      <c r="AU78" t="s">
        <v>150</v>
      </c>
      <c r="AV78" t="s">
        <v>76</v>
      </c>
      <c r="AW78" t="s">
        <v>105</v>
      </c>
      <c r="AX78" t="s">
        <v>106</v>
      </c>
      <c r="AY78" t="s">
        <v>107</v>
      </c>
      <c r="AZ78" s="1">
        <v>1000002</v>
      </c>
      <c r="BA78" s="1">
        <v>8237472766884530</v>
      </c>
      <c r="BB78" s="51">
        <f t="shared" si="6"/>
        <v>8.2374727668845296</v>
      </c>
      <c r="BC78" s="1">
        <v>8.5052910052909994</v>
      </c>
      <c r="BD78" t="s">
        <v>421</v>
      </c>
      <c r="BE78" s="25">
        <v>8.3330000000000002</v>
      </c>
      <c r="BF78" s="1">
        <v>8666666666666660</v>
      </c>
      <c r="BG78" t="s">
        <v>148</v>
      </c>
      <c r="BI78" t="s">
        <v>83</v>
      </c>
      <c r="BJ78" s="1">
        <v>5625</v>
      </c>
      <c r="BK78" t="s">
        <v>90</v>
      </c>
      <c r="BL78" t="s">
        <v>90</v>
      </c>
      <c r="BM78"/>
      <c r="BN78"/>
      <c r="BO78" t="s">
        <v>74</v>
      </c>
      <c r="BP78" t="s">
        <v>74</v>
      </c>
      <c r="BQ78" t="s">
        <v>422</v>
      </c>
      <c r="BR78" t="s">
        <v>94</v>
      </c>
      <c r="BS78" t="s">
        <v>110</v>
      </c>
    </row>
    <row r="79" spans="1:71">
      <c r="A79" t="s">
        <v>71</v>
      </c>
      <c r="B79" t="s">
        <v>423</v>
      </c>
      <c r="C79" s="4">
        <v>10</v>
      </c>
      <c r="D79">
        <v>3</v>
      </c>
      <c r="E79" t="s">
        <v>424</v>
      </c>
      <c r="F79" t="s">
        <v>74</v>
      </c>
      <c r="G79" s="21">
        <v>7.3520000000000003</v>
      </c>
      <c r="H79" t="s">
        <v>75</v>
      </c>
      <c r="I79" t="s">
        <v>76</v>
      </c>
      <c r="J79" t="s">
        <v>77</v>
      </c>
      <c r="K79" t="s">
        <v>78</v>
      </c>
      <c r="L79" t="s">
        <v>126</v>
      </c>
      <c r="M79" s="1">
        <v>9500020000000000</v>
      </c>
      <c r="N79" s="50">
        <v>9</v>
      </c>
      <c r="O79" t="s">
        <v>81</v>
      </c>
      <c r="P79" s="22">
        <v>5.5</v>
      </c>
      <c r="Q79" s="1">
        <v>71875</v>
      </c>
      <c r="R79" s="1">
        <v>7666665</v>
      </c>
      <c r="S79">
        <v>5</v>
      </c>
      <c r="T79" s="4" t="s">
        <v>150</v>
      </c>
      <c r="U79" t="s">
        <v>75</v>
      </c>
      <c r="V79" t="s">
        <v>71</v>
      </c>
      <c r="W79" t="s">
        <v>86</v>
      </c>
      <c r="X79" t="s">
        <v>196</v>
      </c>
      <c r="Y79" s="21">
        <v>6.3390000000000004</v>
      </c>
      <c r="Z79" t="s">
        <v>113</v>
      </c>
      <c r="AA79" s="50" t="s">
        <v>259</v>
      </c>
      <c r="AB79" t="s">
        <v>81</v>
      </c>
      <c r="AC79" s="8">
        <v>2.6</v>
      </c>
      <c r="AD79" t="s">
        <v>118</v>
      </c>
      <c r="AE79" s="12" t="s">
        <v>90</v>
      </c>
      <c r="AF79" s="12" t="s">
        <v>91</v>
      </c>
      <c r="AG79" s="12" t="s">
        <v>91</v>
      </c>
      <c r="AH79" s="12" t="s">
        <v>92</v>
      </c>
      <c r="AI79" t="s">
        <v>74</v>
      </c>
      <c r="AJ79" t="s">
        <v>354</v>
      </c>
      <c r="AK79" t="s">
        <v>94</v>
      </c>
      <c r="AL79" t="s">
        <v>140</v>
      </c>
      <c r="AM79" t="s">
        <v>96</v>
      </c>
      <c r="AN79" t="s">
        <v>150</v>
      </c>
      <c r="AO79" t="s">
        <v>123</v>
      </c>
      <c r="AP79" t="s">
        <v>165</v>
      </c>
      <c r="AQ79" t="s">
        <v>74</v>
      </c>
      <c r="AR79" s="21">
        <v>7.6040000000000001</v>
      </c>
      <c r="AS79" t="s">
        <v>425</v>
      </c>
      <c r="AT79" t="s">
        <v>426</v>
      </c>
      <c r="AU79" t="s">
        <v>148</v>
      </c>
      <c r="AV79" t="s">
        <v>76</v>
      </c>
      <c r="AW79" t="s">
        <v>105</v>
      </c>
      <c r="AX79" t="s">
        <v>106</v>
      </c>
      <c r="AY79" t="s">
        <v>107</v>
      </c>
      <c r="AZ79" s="1">
        <v>691668</v>
      </c>
      <c r="BA79" s="1">
        <v>9480259870064960</v>
      </c>
      <c r="BB79" s="51">
        <f>BA79/1000000000000000</f>
        <v>9.4802598700649607</v>
      </c>
      <c r="BC79" s="51"/>
      <c r="BD79" t="s">
        <v>81</v>
      </c>
      <c r="BE79" s="25">
        <v>7.6660000000000004</v>
      </c>
      <c r="BF79" s="1">
        <v>7833333333333330</v>
      </c>
      <c r="BG79" t="s">
        <v>81</v>
      </c>
      <c r="BI79" t="s">
        <v>114</v>
      </c>
      <c r="BJ79" s="1">
        <v>6666666666666660</v>
      </c>
      <c r="BK79" s="12" t="s">
        <v>90</v>
      </c>
      <c r="BL79" s="12" t="s">
        <v>90</v>
      </c>
      <c r="BM79" s="12" t="s">
        <v>90</v>
      </c>
      <c r="BO79" t="s">
        <v>74</v>
      </c>
      <c r="BP79" t="s">
        <v>74</v>
      </c>
      <c r="BQ79" s="1">
        <v>7833336666666660</v>
      </c>
      <c r="BR79" t="s">
        <v>94</v>
      </c>
      <c r="BS79" t="s">
        <v>133</v>
      </c>
    </row>
    <row r="80" spans="1:71" hidden="1">
      <c r="B80" s="8" t="s">
        <v>427</v>
      </c>
      <c r="G80" s="21" t="s">
        <v>97</v>
      </c>
      <c r="P80" s="24"/>
      <c r="Y80" s="23" t="s">
        <v>97</v>
      </c>
      <c r="AA80"/>
      <c r="AC80"/>
      <c r="AE80"/>
      <c r="AF80"/>
      <c r="AG80"/>
      <c r="AH80"/>
      <c r="AN80" t="s">
        <v>114</v>
      </c>
      <c r="AO80" t="s">
        <v>115</v>
      </c>
      <c r="AP80" t="s">
        <v>101</v>
      </c>
      <c r="AQ80" t="s">
        <v>74</v>
      </c>
      <c r="AR80" s="23">
        <v>7.11</v>
      </c>
      <c r="AS80" t="s">
        <v>428</v>
      </c>
      <c r="AT80" t="s">
        <v>413</v>
      </c>
      <c r="AU80" t="s">
        <v>174</v>
      </c>
      <c r="AV80" t="s">
        <v>76</v>
      </c>
      <c r="AW80" t="s">
        <v>175</v>
      </c>
      <c r="AX80" t="s">
        <v>131</v>
      </c>
      <c r="AY80" t="s">
        <v>176</v>
      </c>
      <c r="AZ80" s="1">
        <v>958335</v>
      </c>
      <c r="BA80" s="1">
        <v>7463924963924960</v>
      </c>
      <c r="BB80" s="51">
        <f t="shared" si="6"/>
        <v>7.4639249639249599</v>
      </c>
      <c r="BC80" s="1">
        <v>8.3012360446570899</v>
      </c>
      <c r="BD80" t="s">
        <v>81</v>
      </c>
      <c r="BE80" s="25">
        <v>3.6659999999999999</v>
      </c>
      <c r="BF80" t="s">
        <v>168</v>
      </c>
      <c r="BG80" t="s">
        <v>168</v>
      </c>
      <c r="BH80" t="s">
        <v>114</v>
      </c>
      <c r="BI80" t="s">
        <v>168</v>
      </c>
      <c r="BJ80" s="1">
        <v>734375</v>
      </c>
      <c r="BK80" t="s">
        <v>91</v>
      </c>
      <c r="BL80" t="s">
        <v>91</v>
      </c>
      <c r="BM80" t="s">
        <v>91</v>
      </c>
      <c r="BN80" t="s">
        <v>90</v>
      </c>
      <c r="BO80" t="s">
        <v>74</v>
      </c>
      <c r="BP80" t="s">
        <v>74</v>
      </c>
      <c r="BQ80" s="1">
        <v>720833</v>
      </c>
      <c r="BR80" t="s">
        <v>120</v>
      </c>
      <c r="BS80" t="s">
        <v>133</v>
      </c>
    </row>
    <row r="81" spans="1:71">
      <c r="A81" t="s">
        <v>71</v>
      </c>
      <c r="B81" t="s">
        <v>429</v>
      </c>
      <c r="C81" s="4">
        <v>10</v>
      </c>
      <c r="D81">
        <v>1</v>
      </c>
      <c r="E81" t="s">
        <v>295</v>
      </c>
      <c r="F81" t="s">
        <v>74</v>
      </c>
      <c r="G81" s="21">
        <v>6.4989999999999997</v>
      </c>
      <c r="H81" t="s">
        <v>195</v>
      </c>
      <c r="I81" t="s">
        <v>196</v>
      </c>
      <c r="J81" t="s">
        <v>77</v>
      </c>
      <c r="K81" t="s">
        <v>78</v>
      </c>
      <c r="L81" t="s">
        <v>79</v>
      </c>
      <c r="M81" s="1">
        <v>6.9166799999999904E+16</v>
      </c>
      <c r="N81" s="50" t="s">
        <v>259</v>
      </c>
      <c r="O81" t="s">
        <v>81</v>
      </c>
      <c r="P81" s="22">
        <v>0</v>
      </c>
      <c r="Q81" s="1">
        <v>7291666666666660</v>
      </c>
      <c r="R81" s="1">
        <v>7444443333333330</v>
      </c>
      <c r="S81">
        <v>10</v>
      </c>
      <c r="Y81" s="21" t="s">
        <v>97</v>
      </c>
      <c r="AE81"/>
      <c r="AF81"/>
      <c r="AG81"/>
      <c r="AH81"/>
      <c r="AN81" t="s">
        <v>83</v>
      </c>
      <c r="AO81" t="s">
        <v>100</v>
      </c>
      <c r="AP81" t="s">
        <v>101</v>
      </c>
      <c r="AQ81" t="s">
        <v>74</v>
      </c>
      <c r="AR81" s="21">
        <v>6.58</v>
      </c>
      <c r="AS81" t="s">
        <v>430</v>
      </c>
      <c r="AT81" t="s">
        <v>431</v>
      </c>
      <c r="AU81" t="s">
        <v>174</v>
      </c>
      <c r="AV81" t="s">
        <v>196</v>
      </c>
      <c r="AW81" t="s">
        <v>105</v>
      </c>
      <c r="AX81" t="s">
        <v>131</v>
      </c>
      <c r="AY81" t="s">
        <v>107</v>
      </c>
      <c r="AZ81" s="1">
        <v>683334</v>
      </c>
      <c r="BA81" s="1">
        <v>9296296296296290</v>
      </c>
      <c r="BB81" s="51">
        <f t="shared" ref="BB81:BB82" si="7">BA81/1000000000000000</f>
        <v>9.2962962962962905</v>
      </c>
      <c r="BC81" s="51"/>
      <c r="BD81" s="1">
        <v>5625</v>
      </c>
      <c r="BE81" s="25">
        <v>4.25</v>
      </c>
      <c r="BF81" t="s">
        <v>114</v>
      </c>
      <c r="BG81" t="s">
        <v>205</v>
      </c>
      <c r="BI81" t="s">
        <v>114</v>
      </c>
      <c r="BJ81" t="s">
        <v>132</v>
      </c>
      <c r="BK81" t="s">
        <v>91</v>
      </c>
      <c r="BL81" t="s">
        <v>90</v>
      </c>
      <c r="BM81" t="s">
        <v>91</v>
      </c>
      <c r="BN81"/>
      <c r="BO81" t="s">
        <v>74</v>
      </c>
      <c r="BP81" t="s">
        <v>74</v>
      </c>
      <c r="BQ81" t="s">
        <v>81</v>
      </c>
      <c r="BR81" t="s">
        <v>94</v>
      </c>
      <c r="BS81" t="s">
        <v>133</v>
      </c>
    </row>
    <row r="82" spans="1:71">
      <c r="A82" t="s">
        <v>71</v>
      </c>
      <c r="B82" t="s">
        <v>432</v>
      </c>
      <c r="C82" s="4">
        <v>15</v>
      </c>
      <c r="D82">
        <v>1</v>
      </c>
      <c r="E82" t="s">
        <v>158</v>
      </c>
      <c r="F82" t="s">
        <v>109</v>
      </c>
      <c r="G82" s="21">
        <v>7.3860000000000001</v>
      </c>
      <c r="H82" t="s">
        <v>75</v>
      </c>
      <c r="I82" t="s">
        <v>76</v>
      </c>
      <c r="J82" t="s">
        <v>77</v>
      </c>
      <c r="K82" t="s">
        <v>78</v>
      </c>
      <c r="L82" t="s">
        <v>126</v>
      </c>
      <c r="M82" s="1">
        <v>541667</v>
      </c>
      <c r="N82" s="50" t="s">
        <v>161</v>
      </c>
      <c r="O82" t="s">
        <v>81</v>
      </c>
      <c r="P82" s="22">
        <v>6</v>
      </c>
      <c r="Q82" s="1">
        <v>8125</v>
      </c>
      <c r="R82" s="1">
        <v>911112</v>
      </c>
      <c r="S82">
        <v>5</v>
      </c>
      <c r="T82" s="4" t="s">
        <v>94</v>
      </c>
      <c r="U82" t="s">
        <v>137</v>
      </c>
      <c r="V82" t="s">
        <v>85</v>
      </c>
      <c r="W82" t="s">
        <v>116</v>
      </c>
      <c r="X82" t="s">
        <v>196</v>
      </c>
      <c r="Y82" s="21">
        <v>6.1879999999999997</v>
      </c>
      <c r="Z82" t="s">
        <v>87</v>
      </c>
      <c r="AA82" s="50" t="s">
        <v>326</v>
      </c>
      <c r="AB82" t="s">
        <v>235</v>
      </c>
      <c r="AC82" s="8">
        <v>6.5</v>
      </c>
      <c r="AD82" t="s">
        <v>93</v>
      </c>
      <c r="AE82" s="12" t="s">
        <v>163</v>
      </c>
      <c r="AF82" s="12" t="s">
        <v>90</v>
      </c>
      <c r="AG82" s="12" t="s">
        <v>90</v>
      </c>
      <c r="AH82" s="12" t="s">
        <v>91</v>
      </c>
      <c r="AI82" t="s">
        <v>74</v>
      </c>
      <c r="AJ82" t="s">
        <v>89</v>
      </c>
      <c r="AK82" t="s">
        <v>94</v>
      </c>
      <c r="AL82" t="s">
        <v>308</v>
      </c>
      <c r="AM82" t="s">
        <v>96</v>
      </c>
      <c r="AN82" t="s">
        <v>104</v>
      </c>
      <c r="AO82" t="s">
        <v>185</v>
      </c>
      <c r="AP82" t="s">
        <v>141</v>
      </c>
      <c r="AQ82" t="s">
        <v>109</v>
      </c>
      <c r="AR82" s="21">
        <v>7.4740000000000002</v>
      </c>
      <c r="AS82" t="s">
        <v>433</v>
      </c>
      <c r="AT82" t="s">
        <v>120</v>
      </c>
      <c r="AU82" t="s">
        <v>120</v>
      </c>
      <c r="AV82" t="s">
        <v>76</v>
      </c>
      <c r="AW82" t="s">
        <v>175</v>
      </c>
      <c r="AX82" t="s">
        <v>131</v>
      </c>
      <c r="AY82" t="s">
        <v>107</v>
      </c>
      <c r="AZ82" s="1">
        <v>833334</v>
      </c>
      <c r="BA82" s="1">
        <v>7402950310559000</v>
      </c>
      <c r="BB82" s="51">
        <f t="shared" si="7"/>
        <v>7.4029503105590004</v>
      </c>
      <c r="BC82" s="51"/>
      <c r="BD82" s="1">
        <v>8125</v>
      </c>
      <c r="BE82" s="25">
        <v>6.6550000000000002</v>
      </c>
      <c r="BF82" t="s">
        <v>174</v>
      </c>
      <c r="BG82" s="1">
        <v>3133333333333330</v>
      </c>
      <c r="BH82" s="1">
        <v>7833333333333330</v>
      </c>
      <c r="BI82" t="s">
        <v>168</v>
      </c>
      <c r="BJ82" t="s">
        <v>81</v>
      </c>
      <c r="BK82" s="12" t="s">
        <v>90</v>
      </c>
      <c r="BL82" s="12" t="s">
        <v>163</v>
      </c>
      <c r="BM82" s="12" t="s">
        <v>108</v>
      </c>
      <c r="BN82" s="12" t="s">
        <v>90</v>
      </c>
      <c r="BO82" t="s">
        <v>74</v>
      </c>
      <c r="BP82" t="s">
        <v>109</v>
      </c>
      <c r="BQ82" s="1">
        <v>8833336666666660</v>
      </c>
      <c r="BR82" t="s">
        <v>94</v>
      </c>
      <c r="BS82" t="s">
        <v>434</v>
      </c>
    </row>
    <row r="83" spans="1:71">
      <c r="A83" t="s">
        <v>71</v>
      </c>
      <c r="B83" t="s">
        <v>435</v>
      </c>
      <c r="C83" s="4">
        <v>9</v>
      </c>
      <c r="D83">
        <v>0</v>
      </c>
      <c r="E83" t="s">
        <v>341</v>
      </c>
      <c r="F83" t="s">
        <v>74</v>
      </c>
      <c r="G83" s="21">
        <v>7.9539999999999997</v>
      </c>
      <c r="H83" t="s">
        <v>75</v>
      </c>
      <c r="I83" t="s">
        <v>76</v>
      </c>
      <c r="J83" t="s">
        <v>77</v>
      </c>
      <c r="K83" t="s">
        <v>136</v>
      </c>
      <c r="L83" t="s">
        <v>126</v>
      </c>
      <c r="M83" s="1">
        <v>8500020000000000</v>
      </c>
      <c r="N83" s="50">
        <v>10</v>
      </c>
      <c r="O83" t="s">
        <v>81</v>
      </c>
      <c r="P83" s="22">
        <v>8.5</v>
      </c>
      <c r="Q83" s="1">
        <v>6875</v>
      </c>
      <c r="R83" s="1">
        <v>7333335</v>
      </c>
      <c r="S83">
        <v>5</v>
      </c>
      <c r="Y83" s="21" t="s">
        <v>97</v>
      </c>
      <c r="AE83"/>
      <c r="AF83"/>
      <c r="AG83"/>
      <c r="AH83"/>
      <c r="AR83" s="21" t="s">
        <v>97</v>
      </c>
      <c r="BC83">
        <v>5.0951086956521703</v>
      </c>
      <c r="BK83"/>
      <c r="BL83"/>
      <c r="BM83"/>
      <c r="BN83"/>
    </row>
    <row r="84" spans="1:71">
      <c r="A84" t="s">
        <v>156</v>
      </c>
      <c r="B84" t="s">
        <v>436</v>
      </c>
      <c r="C84" s="4">
        <v>14</v>
      </c>
      <c r="D84">
        <v>4</v>
      </c>
      <c r="E84" t="s">
        <v>437</v>
      </c>
      <c r="F84" t="s">
        <v>109</v>
      </c>
      <c r="G84" s="21">
        <v>8.1549999999999994</v>
      </c>
      <c r="H84" t="s">
        <v>75</v>
      </c>
      <c r="I84" t="s">
        <v>76</v>
      </c>
      <c r="J84" t="s">
        <v>77</v>
      </c>
      <c r="K84" t="s">
        <v>78</v>
      </c>
      <c r="L84" t="s">
        <v>79</v>
      </c>
      <c r="M84" s="1">
        <v>916668</v>
      </c>
      <c r="N84" s="50" t="s">
        <v>260</v>
      </c>
      <c r="O84" s="1">
        <v>5625</v>
      </c>
      <c r="P84" s="22">
        <v>5.3330000000000002</v>
      </c>
      <c r="Q84" s="1">
        <v>8958333333333330</v>
      </c>
      <c r="R84" s="1">
        <v>9166676666666660</v>
      </c>
      <c r="S84">
        <v>10</v>
      </c>
      <c r="T84" s="4" t="s">
        <v>94</v>
      </c>
      <c r="U84" t="s">
        <v>75</v>
      </c>
      <c r="V84" t="s">
        <v>85</v>
      </c>
      <c r="W84" t="s">
        <v>116</v>
      </c>
      <c r="X84" t="s">
        <v>196</v>
      </c>
      <c r="Y84" s="21">
        <v>5.9870000000000001</v>
      </c>
      <c r="Z84" t="s">
        <v>297</v>
      </c>
      <c r="AA84" s="50" t="s">
        <v>290</v>
      </c>
      <c r="AB84" t="s">
        <v>291</v>
      </c>
      <c r="AC84" s="8">
        <v>3</v>
      </c>
      <c r="AD84" t="s">
        <v>118</v>
      </c>
      <c r="AE84" s="12" t="s">
        <v>163</v>
      </c>
      <c r="AF84" s="12" t="s">
        <v>91</v>
      </c>
      <c r="AG84" s="12" t="s">
        <v>163</v>
      </c>
      <c r="AH84" s="12" t="s">
        <v>91</v>
      </c>
      <c r="AI84" t="s">
        <v>74</v>
      </c>
      <c r="AJ84" t="s">
        <v>297</v>
      </c>
      <c r="AK84" t="s">
        <v>120</v>
      </c>
      <c r="AL84" t="s">
        <v>164</v>
      </c>
      <c r="AM84" t="s">
        <v>99</v>
      </c>
      <c r="AN84" t="s">
        <v>94</v>
      </c>
      <c r="AO84" t="s">
        <v>185</v>
      </c>
      <c r="AP84" t="s">
        <v>369</v>
      </c>
      <c r="AQ84" t="s">
        <v>109</v>
      </c>
      <c r="AR84" s="21">
        <v>7.202</v>
      </c>
      <c r="AS84" t="s">
        <v>438</v>
      </c>
      <c r="AT84" t="s">
        <v>439</v>
      </c>
      <c r="AU84" t="s">
        <v>114</v>
      </c>
      <c r="AV84" t="s">
        <v>76</v>
      </c>
      <c r="AW84" t="s">
        <v>105</v>
      </c>
      <c r="AX84" t="s">
        <v>131</v>
      </c>
      <c r="AY84" t="s">
        <v>107</v>
      </c>
      <c r="AZ84" s="1">
        <v>791667</v>
      </c>
      <c r="BA84" s="1">
        <v>7819047619047610</v>
      </c>
      <c r="BB84" s="51">
        <f t="shared" ref="BB84:BB86" si="8">BA84/1000000000000000</f>
        <v>7.8190476190476099</v>
      </c>
      <c r="BC84" s="51"/>
      <c r="BD84" t="s">
        <v>81</v>
      </c>
      <c r="BE84" s="25">
        <v>6.8</v>
      </c>
      <c r="BF84" s="1">
        <v>4666666666666660</v>
      </c>
      <c r="BG84" s="1">
        <v>7333333333333330</v>
      </c>
      <c r="BH84" t="s">
        <v>211</v>
      </c>
      <c r="BI84" t="s">
        <v>114</v>
      </c>
      <c r="BJ84" s="1">
        <v>6875</v>
      </c>
      <c r="BK84" s="12" t="s">
        <v>90</v>
      </c>
      <c r="BL84" s="12" t="s">
        <v>91</v>
      </c>
      <c r="BM84" s="12" t="s">
        <v>163</v>
      </c>
      <c r="BO84" t="s">
        <v>74</v>
      </c>
      <c r="BP84" t="s">
        <v>74</v>
      </c>
      <c r="BQ84" s="1">
        <v>7750005</v>
      </c>
      <c r="BR84" t="s">
        <v>94</v>
      </c>
      <c r="BS84" t="s">
        <v>169</v>
      </c>
    </row>
    <row r="85" spans="1:71">
      <c r="A85" t="s">
        <v>71</v>
      </c>
      <c r="B85" t="s">
        <v>440</v>
      </c>
      <c r="C85" s="4">
        <v>8</v>
      </c>
      <c r="D85">
        <v>0</v>
      </c>
      <c r="E85" t="s">
        <v>417</v>
      </c>
      <c r="F85" t="s">
        <v>74</v>
      </c>
      <c r="G85" s="21">
        <v>8.75</v>
      </c>
      <c r="H85" t="s">
        <v>185</v>
      </c>
      <c r="I85" t="s">
        <v>160</v>
      </c>
      <c r="J85" t="s">
        <v>77</v>
      </c>
      <c r="K85" t="s">
        <v>136</v>
      </c>
      <c r="L85" t="s">
        <v>79</v>
      </c>
      <c r="M85" s="1">
        <v>9000020000000000</v>
      </c>
      <c r="N85" s="50">
        <v>10</v>
      </c>
      <c r="O85">
        <v>10</v>
      </c>
      <c r="P85" s="22">
        <v>8.5</v>
      </c>
      <c r="Q85" t="s">
        <v>81</v>
      </c>
      <c r="R85" s="1">
        <v>6999995</v>
      </c>
      <c r="S85">
        <v>10</v>
      </c>
      <c r="T85" s="4" t="s">
        <v>150</v>
      </c>
      <c r="U85" t="s">
        <v>185</v>
      </c>
      <c r="V85" t="s">
        <v>71</v>
      </c>
      <c r="W85" t="s">
        <v>86</v>
      </c>
      <c r="X85" t="s">
        <v>76</v>
      </c>
      <c r="Y85" s="21">
        <v>7.867</v>
      </c>
      <c r="Z85" t="s">
        <v>441</v>
      </c>
      <c r="AA85" s="50" t="s">
        <v>120</v>
      </c>
      <c r="AB85" t="s">
        <v>81</v>
      </c>
      <c r="AC85" s="8">
        <v>6.8</v>
      </c>
      <c r="AD85" t="s">
        <v>81</v>
      </c>
      <c r="AE85" s="12" t="s">
        <v>90</v>
      </c>
      <c r="AF85" s="12" t="s">
        <v>91</v>
      </c>
      <c r="AG85" s="12" t="s">
        <v>91</v>
      </c>
      <c r="AH85" s="12" t="s">
        <v>92</v>
      </c>
      <c r="AI85" t="s">
        <v>74</v>
      </c>
      <c r="AJ85" t="s">
        <v>223</v>
      </c>
      <c r="AK85" t="s">
        <v>120</v>
      </c>
      <c r="AL85" t="s">
        <v>187</v>
      </c>
      <c r="AM85" t="s">
        <v>99</v>
      </c>
      <c r="AN85" t="s">
        <v>150</v>
      </c>
      <c r="AO85" t="s">
        <v>185</v>
      </c>
      <c r="AP85" t="s">
        <v>225</v>
      </c>
      <c r="AQ85" t="s">
        <v>74</v>
      </c>
      <c r="AR85" s="21">
        <v>7.5019999999999998</v>
      </c>
      <c r="AS85" t="s">
        <v>442</v>
      </c>
      <c r="AT85" t="s">
        <v>443</v>
      </c>
      <c r="AU85" t="s">
        <v>104</v>
      </c>
      <c r="AV85" t="s">
        <v>76</v>
      </c>
      <c r="AW85" t="s">
        <v>105</v>
      </c>
      <c r="AX85" t="s">
        <v>131</v>
      </c>
      <c r="AY85" t="s">
        <v>107</v>
      </c>
      <c r="AZ85" s="1">
        <v>9000020000000000</v>
      </c>
      <c r="BA85" s="1">
        <v>8838383838383830</v>
      </c>
      <c r="BB85" s="51">
        <f t="shared" si="8"/>
        <v>8.8383838383838302</v>
      </c>
      <c r="BC85" s="51"/>
      <c r="BD85" t="s">
        <v>81</v>
      </c>
      <c r="BE85" s="25">
        <v>6.25</v>
      </c>
      <c r="BF85" s="1">
        <v>6833333333333330</v>
      </c>
      <c r="BG85" s="1">
        <v>5666666666666660</v>
      </c>
      <c r="BI85" t="s">
        <v>114</v>
      </c>
      <c r="BJ85" s="1">
        <v>6458333333333330</v>
      </c>
      <c r="BK85" s="12" t="s">
        <v>91</v>
      </c>
      <c r="BL85" s="12" t="s">
        <v>90</v>
      </c>
      <c r="BM85" s="12" t="s">
        <v>163</v>
      </c>
      <c r="BO85" t="s">
        <v>109</v>
      </c>
      <c r="BP85" t="s">
        <v>109</v>
      </c>
      <c r="BQ85" s="1">
        <v>8444446666666660</v>
      </c>
      <c r="BR85" t="s">
        <v>94</v>
      </c>
      <c r="BS85" t="s">
        <v>110</v>
      </c>
    </row>
    <row r="86" spans="1:71">
      <c r="A86" t="s">
        <v>71</v>
      </c>
      <c r="B86" t="s">
        <v>444</v>
      </c>
      <c r="C86" s="4">
        <v>9</v>
      </c>
      <c r="D86">
        <v>1</v>
      </c>
      <c r="E86" t="s">
        <v>341</v>
      </c>
      <c r="F86" t="s">
        <v>74</v>
      </c>
      <c r="G86" s="21">
        <v>7.2629999999999999</v>
      </c>
      <c r="H86" t="s">
        <v>195</v>
      </c>
      <c r="I86" t="s">
        <v>196</v>
      </c>
      <c r="J86" t="s">
        <v>77</v>
      </c>
      <c r="K86" t="s">
        <v>136</v>
      </c>
      <c r="L86" t="s">
        <v>126</v>
      </c>
      <c r="M86" s="1">
        <v>9500020000000000</v>
      </c>
      <c r="N86" s="50" t="s">
        <v>159</v>
      </c>
      <c r="O86" t="s">
        <v>235</v>
      </c>
      <c r="P86" s="22">
        <v>10</v>
      </c>
      <c r="Q86" t="s">
        <v>235</v>
      </c>
      <c r="R86" s="1">
        <v>666666</v>
      </c>
      <c r="S86">
        <v>5</v>
      </c>
      <c r="T86" s="4" t="s">
        <v>99</v>
      </c>
      <c r="U86" t="s">
        <v>202</v>
      </c>
      <c r="V86" t="s">
        <v>71</v>
      </c>
      <c r="W86" t="s">
        <v>116</v>
      </c>
      <c r="X86" t="s">
        <v>196</v>
      </c>
      <c r="Y86" s="21">
        <v>6.6520000000000001</v>
      </c>
      <c r="Z86" t="s">
        <v>209</v>
      </c>
      <c r="AA86" s="50" t="s">
        <v>297</v>
      </c>
      <c r="AB86" t="s">
        <v>87</v>
      </c>
      <c r="AC86" s="8">
        <v>6.9</v>
      </c>
      <c r="AD86" t="s">
        <v>445</v>
      </c>
      <c r="AE86" s="12" t="s">
        <v>90</v>
      </c>
      <c r="AF86" s="12" t="s">
        <v>91</v>
      </c>
      <c r="AG86" s="12" t="s">
        <v>92</v>
      </c>
      <c r="AH86" s="12" t="s">
        <v>92</v>
      </c>
      <c r="AI86" t="s">
        <v>74</v>
      </c>
      <c r="AJ86" t="s">
        <v>154</v>
      </c>
      <c r="AK86" t="s">
        <v>94</v>
      </c>
      <c r="AL86" t="s">
        <v>140</v>
      </c>
      <c r="AM86" t="s">
        <v>212</v>
      </c>
      <c r="AN86" t="s">
        <v>150</v>
      </c>
      <c r="AO86" t="s">
        <v>84</v>
      </c>
      <c r="AP86" t="s">
        <v>141</v>
      </c>
      <c r="AQ86" t="s">
        <v>74</v>
      </c>
      <c r="AR86" s="21">
        <v>7.7439999999999998</v>
      </c>
      <c r="AS86" t="s">
        <v>446</v>
      </c>
      <c r="AT86" t="s">
        <v>447</v>
      </c>
      <c r="AU86" t="s">
        <v>150</v>
      </c>
      <c r="AV86" t="s">
        <v>76</v>
      </c>
      <c r="AW86" t="s">
        <v>105</v>
      </c>
      <c r="AX86" t="s">
        <v>106</v>
      </c>
      <c r="AY86" t="s">
        <v>107</v>
      </c>
      <c r="AZ86" s="1">
        <v>950002</v>
      </c>
      <c r="BA86" s="1">
        <v>9743589743589740</v>
      </c>
      <c r="BB86" s="51">
        <f t="shared" si="8"/>
        <v>9.7435897435897392</v>
      </c>
      <c r="BC86" s="51"/>
      <c r="BD86" t="s">
        <v>94</v>
      </c>
      <c r="BE86" s="25">
        <v>7.5830000000000002</v>
      </c>
      <c r="BF86" s="1">
        <v>7333333333333330</v>
      </c>
      <c r="BG86" s="1">
        <v>7833333333333330</v>
      </c>
      <c r="BI86" t="s">
        <v>83</v>
      </c>
      <c r="BJ86" s="1">
        <v>5625</v>
      </c>
      <c r="BK86" s="12" t="s">
        <v>90</v>
      </c>
      <c r="BL86" s="12" t="s">
        <v>90</v>
      </c>
      <c r="BO86" t="s">
        <v>74</v>
      </c>
      <c r="BP86" t="s">
        <v>109</v>
      </c>
      <c r="BQ86" s="1">
        <v>8833335</v>
      </c>
      <c r="BR86" t="s">
        <v>94</v>
      </c>
      <c r="BS86" t="s">
        <v>110</v>
      </c>
    </row>
    <row r="87" spans="1:71">
      <c r="A87" t="s">
        <v>71</v>
      </c>
      <c r="B87" t="s">
        <v>448</v>
      </c>
      <c r="C87" s="4">
        <v>17</v>
      </c>
      <c r="D87">
        <v>1</v>
      </c>
      <c r="E87" t="s">
        <v>449</v>
      </c>
      <c r="F87" t="s">
        <v>74</v>
      </c>
      <c r="G87" s="21">
        <v>5.6879999999999997</v>
      </c>
      <c r="H87" t="s">
        <v>123</v>
      </c>
      <c r="I87" t="s">
        <v>124</v>
      </c>
      <c r="J87" t="s">
        <v>125</v>
      </c>
      <c r="K87" t="s">
        <v>78</v>
      </c>
      <c r="L87" t="s">
        <v>126</v>
      </c>
      <c r="M87" s="1">
        <v>833334</v>
      </c>
      <c r="N87" s="50" t="s">
        <v>450</v>
      </c>
      <c r="O87" t="s">
        <v>81</v>
      </c>
      <c r="P87" s="22">
        <v>3.6659999999999999</v>
      </c>
      <c r="Q87" t="s">
        <v>81</v>
      </c>
      <c r="R87" s="1">
        <v>57083325</v>
      </c>
      <c r="S87">
        <v>5</v>
      </c>
      <c r="Y87" s="21" t="s">
        <v>97</v>
      </c>
      <c r="AE87"/>
      <c r="AF87"/>
      <c r="AG87"/>
      <c r="AH87"/>
      <c r="AR87" s="21" t="s">
        <v>97</v>
      </c>
      <c r="BC87">
        <v>7.58037997807818</v>
      </c>
      <c r="BK87"/>
      <c r="BL87"/>
      <c r="BM87"/>
      <c r="BN87"/>
    </row>
    <row r="88" spans="1:71">
      <c r="A88" t="s">
        <v>156</v>
      </c>
      <c r="B88" t="s">
        <v>451</v>
      </c>
      <c r="C88" s="4">
        <v>14</v>
      </c>
      <c r="D88">
        <v>4</v>
      </c>
      <c r="E88" t="s">
        <v>158</v>
      </c>
      <c r="F88" t="s">
        <v>109</v>
      </c>
      <c r="G88" s="21">
        <v>8.1880000000000006</v>
      </c>
      <c r="H88" t="s">
        <v>75</v>
      </c>
      <c r="I88" t="s">
        <v>76</v>
      </c>
      <c r="J88" t="s">
        <v>77</v>
      </c>
      <c r="K88" t="s">
        <v>78</v>
      </c>
      <c r="L88" t="s">
        <v>79</v>
      </c>
      <c r="M88" s="1">
        <v>833334</v>
      </c>
      <c r="N88" s="50" t="s">
        <v>259</v>
      </c>
      <c r="O88" s="1">
        <v>5625</v>
      </c>
      <c r="P88" s="22">
        <v>6.6660000000000004</v>
      </c>
      <c r="Q88" s="1">
        <v>8749999999999990</v>
      </c>
      <c r="R88" s="1">
        <v>8722226666666660</v>
      </c>
      <c r="S88">
        <v>10</v>
      </c>
      <c r="T88" s="4" t="s">
        <v>94</v>
      </c>
      <c r="U88" t="s">
        <v>137</v>
      </c>
      <c r="V88" t="s">
        <v>85</v>
      </c>
      <c r="W88" t="s">
        <v>116</v>
      </c>
      <c r="X88" t="s">
        <v>76</v>
      </c>
      <c r="Y88" s="21">
        <v>8.0039999999999996</v>
      </c>
      <c r="Z88" t="s">
        <v>264</v>
      </c>
      <c r="AA88" s="50" t="s">
        <v>301</v>
      </c>
      <c r="AB88" t="s">
        <v>81</v>
      </c>
      <c r="AC88" s="8">
        <v>7.8</v>
      </c>
      <c r="AD88" t="s">
        <v>93</v>
      </c>
      <c r="AE88" s="12" t="s">
        <v>163</v>
      </c>
      <c r="AF88" s="12" t="s">
        <v>90</v>
      </c>
      <c r="AG88" s="12" t="s">
        <v>90</v>
      </c>
      <c r="AH88" s="12" t="s">
        <v>91</v>
      </c>
      <c r="AI88" t="s">
        <v>74</v>
      </c>
      <c r="AJ88" t="s">
        <v>89</v>
      </c>
      <c r="AK88" t="s">
        <v>120</v>
      </c>
      <c r="AL88" t="s">
        <v>164</v>
      </c>
      <c r="AM88" t="s">
        <v>99</v>
      </c>
      <c r="AN88" t="s">
        <v>94</v>
      </c>
      <c r="AO88" t="s">
        <v>137</v>
      </c>
      <c r="AP88" t="s">
        <v>369</v>
      </c>
      <c r="AQ88" t="s">
        <v>109</v>
      </c>
      <c r="AR88" s="21">
        <v>6.6440000000000001</v>
      </c>
      <c r="AS88" t="s">
        <v>452</v>
      </c>
      <c r="AT88" t="s">
        <v>453</v>
      </c>
      <c r="AU88" t="s">
        <v>148</v>
      </c>
      <c r="AV88" t="s">
        <v>196</v>
      </c>
      <c r="AW88" t="s">
        <v>175</v>
      </c>
      <c r="AX88" t="s">
        <v>131</v>
      </c>
      <c r="AY88" t="s">
        <v>176</v>
      </c>
      <c r="AZ88" s="1">
        <v>916668</v>
      </c>
      <c r="BA88" s="1">
        <v>5652169521654810</v>
      </c>
      <c r="BB88" s="51">
        <f t="shared" ref="BB88:BB89" si="9">BA88/1000000000000000</f>
        <v>5.6521695216548098</v>
      </c>
      <c r="BC88" s="51"/>
      <c r="BD88" s="1">
        <v>5625</v>
      </c>
      <c r="BE88" s="25">
        <v>6.5659999999999998</v>
      </c>
      <c r="BF88" t="s">
        <v>205</v>
      </c>
      <c r="BG88" s="1">
        <v>5666666666666660</v>
      </c>
      <c r="BH88" s="1">
        <v>8533333333333330</v>
      </c>
      <c r="BI88" t="s">
        <v>168</v>
      </c>
      <c r="BJ88" s="1">
        <v>796875</v>
      </c>
      <c r="BK88" s="12" t="s">
        <v>90</v>
      </c>
      <c r="BL88" s="12" t="s">
        <v>91</v>
      </c>
      <c r="BM88" s="12" t="s">
        <v>163</v>
      </c>
      <c r="BN88" s="12" t="s">
        <v>163</v>
      </c>
      <c r="BO88" t="s">
        <v>74</v>
      </c>
      <c r="BP88" t="s">
        <v>74</v>
      </c>
      <c r="BQ88" s="1">
        <v>71250025</v>
      </c>
      <c r="BR88" t="s">
        <v>94</v>
      </c>
      <c r="BS88" t="s">
        <v>169</v>
      </c>
    </row>
    <row r="89" spans="1:71">
      <c r="A89" t="s">
        <v>156</v>
      </c>
      <c r="B89" t="s">
        <v>454</v>
      </c>
      <c r="C89" s="4">
        <v>11</v>
      </c>
      <c r="D89">
        <v>2</v>
      </c>
      <c r="E89" t="s">
        <v>199</v>
      </c>
      <c r="F89" t="s">
        <v>109</v>
      </c>
      <c r="G89" s="21">
        <v>9.0399999999999991</v>
      </c>
      <c r="H89" t="s">
        <v>185</v>
      </c>
      <c r="I89" t="s">
        <v>160</v>
      </c>
      <c r="J89" t="s">
        <v>77</v>
      </c>
      <c r="K89" t="s">
        <v>136</v>
      </c>
      <c r="L89" t="s">
        <v>79</v>
      </c>
      <c r="M89" s="1">
        <v>1.000002E+16</v>
      </c>
      <c r="N89" s="50" t="s">
        <v>260</v>
      </c>
      <c r="O89" t="s">
        <v>81</v>
      </c>
      <c r="P89" s="22">
        <v>9.5</v>
      </c>
      <c r="Q89" s="1">
        <v>59375</v>
      </c>
      <c r="R89" s="1">
        <v>958334</v>
      </c>
      <c r="S89">
        <v>10</v>
      </c>
      <c r="T89" s="4" t="s">
        <v>83</v>
      </c>
      <c r="U89" t="s">
        <v>123</v>
      </c>
      <c r="V89" t="s">
        <v>85</v>
      </c>
      <c r="W89" t="s">
        <v>116</v>
      </c>
      <c r="X89" t="s">
        <v>76</v>
      </c>
      <c r="Y89" s="21">
        <v>8.0960000000000001</v>
      </c>
      <c r="Z89" t="s">
        <v>209</v>
      </c>
      <c r="AA89" s="50" t="s">
        <v>258</v>
      </c>
      <c r="AB89" t="s">
        <v>87</v>
      </c>
      <c r="AC89" s="8">
        <v>7.4</v>
      </c>
      <c r="AD89" t="s">
        <v>93</v>
      </c>
      <c r="AE89" s="12" t="s">
        <v>90</v>
      </c>
      <c r="AF89" s="12" t="s">
        <v>91</v>
      </c>
      <c r="AG89" s="12" t="s">
        <v>90</v>
      </c>
      <c r="AH89" s="12" t="s">
        <v>92</v>
      </c>
      <c r="AI89" t="s">
        <v>109</v>
      </c>
      <c r="AJ89" t="s">
        <v>455</v>
      </c>
      <c r="AK89" t="s">
        <v>94</v>
      </c>
      <c r="AL89" t="s">
        <v>95</v>
      </c>
      <c r="AM89" t="s">
        <v>96</v>
      </c>
      <c r="AN89" t="s">
        <v>114</v>
      </c>
      <c r="AO89" t="s">
        <v>185</v>
      </c>
      <c r="AP89" t="s">
        <v>213</v>
      </c>
      <c r="AQ89" t="s">
        <v>109</v>
      </c>
      <c r="AR89" s="21">
        <v>8.4269999999999996</v>
      </c>
      <c r="AS89" t="s">
        <v>456</v>
      </c>
      <c r="AT89" t="s">
        <v>144</v>
      </c>
      <c r="AU89" t="s">
        <v>168</v>
      </c>
      <c r="AV89" t="s">
        <v>160</v>
      </c>
      <c r="AW89" t="s">
        <v>105</v>
      </c>
      <c r="AX89" t="s">
        <v>131</v>
      </c>
      <c r="AY89" t="s">
        <v>107</v>
      </c>
      <c r="AZ89" s="1">
        <v>958335</v>
      </c>
      <c r="BA89" s="1">
        <v>911793372319688</v>
      </c>
      <c r="BB89" s="51">
        <f>BA89/100000000000000</f>
        <v>9.1179337231968791</v>
      </c>
      <c r="BC89" s="51"/>
      <c r="BD89" s="1">
        <v>5625</v>
      </c>
      <c r="BE89" s="25">
        <v>6.8769999999999998</v>
      </c>
      <c r="BF89" s="1">
        <v>5133333333333330</v>
      </c>
      <c r="BG89" s="1">
        <v>6833333333333330</v>
      </c>
      <c r="BH89" s="1">
        <v>8666666666666660</v>
      </c>
      <c r="BI89" t="s">
        <v>168</v>
      </c>
      <c r="BJ89" s="1">
        <v>890625</v>
      </c>
      <c r="BK89" s="12" t="s">
        <v>163</v>
      </c>
      <c r="BL89" s="12" t="s">
        <v>90</v>
      </c>
      <c r="BM89" s="12" t="s">
        <v>90</v>
      </c>
      <c r="BN89" s="12" t="s">
        <v>163</v>
      </c>
      <c r="BO89" t="s">
        <v>74</v>
      </c>
      <c r="BP89" t="s">
        <v>109</v>
      </c>
      <c r="BQ89" s="1">
        <v>90833375</v>
      </c>
      <c r="BR89" t="s">
        <v>120</v>
      </c>
      <c r="BS89" t="s">
        <v>133</v>
      </c>
    </row>
    <row r="90" spans="1:71">
      <c r="A90" t="s">
        <v>71</v>
      </c>
      <c r="B90" t="s">
        <v>457</v>
      </c>
      <c r="C90" s="4">
        <v>9</v>
      </c>
      <c r="D90">
        <v>1</v>
      </c>
      <c r="E90" t="s">
        <v>458</v>
      </c>
      <c r="F90" t="s">
        <v>74</v>
      </c>
      <c r="G90" s="21">
        <v>7.9370000000000003</v>
      </c>
      <c r="H90" t="s">
        <v>75</v>
      </c>
      <c r="I90" t="s">
        <v>76</v>
      </c>
      <c r="J90" t="s">
        <v>77</v>
      </c>
      <c r="K90" t="s">
        <v>136</v>
      </c>
      <c r="L90" t="s">
        <v>126</v>
      </c>
      <c r="M90" s="1">
        <v>1.000002E+16</v>
      </c>
      <c r="N90" s="50">
        <v>10</v>
      </c>
      <c r="O90" t="s">
        <v>81</v>
      </c>
      <c r="P90" s="22">
        <v>7.5</v>
      </c>
      <c r="Q90" s="1">
        <v>6875</v>
      </c>
      <c r="R90" t="s">
        <v>81</v>
      </c>
      <c r="S90">
        <v>5</v>
      </c>
      <c r="Y90" s="21" t="s">
        <v>97</v>
      </c>
      <c r="AE90"/>
      <c r="AF90"/>
      <c r="AG90"/>
      <c r="AH90"/>
      <c r="AR90" s="21" t="s">
        <v>97</v>
      </c>
      <c r="BC90">
        <v>7.0410628019323598</v>
      </c>
      <c r="BK90"/>
      <c r="BL90"/>
      <c r="BM90"/>
      <c r="BN90"/>
    </row>
    <row r="91" spans="1:71">
      <c r="A91" t="s">
        <v>71</v>
      </c>
      <c r="B91" t="s">
        <v>459</v>
      </c>
      <c r="C91" s="4">
        <v>14</v>
      </c>
      <c r="D91">
        <v>1</v>
      </c>
      <c r="E91" t="s">
        <v>460</v>
      </c>
      <c r="F91" t="s">
        <v>74</v>
      </c>
      <c r="G91" s="21">
        <v>7.0730000000000004</v>
      </c>
      <c r="H91" t="s">
        <v>195</v>
      </c>
      <c r="I91" t="s">
        <v>196</v>
      </c>
      <c r="J91" t="s">
        <v>125</v>
      </c>
      <c r="K91" t="s">
        <v>136</v>
      </c>
      <c r="L91" t="s">
        <v>126</v>
      </c>
      <c r="M91" s="1">
        <v>833334</v>
      </c>
      <c r="N91" s="50" t="s">
        <v>326</v>
      </c>
      <c r="O91" t="s">
        <v>81</v>
      </c>
      <c r="P91" s="22">
        <v>7.6660000000000004</v>
      </c>
      <c r="Q91" s="1">
        <v>796875</v>
      </c>
      <c r="R91" s="1">
        <v>75000025</v>
      </c>
      <c r="S91">
        <v>5</v>
      </c>
      <c r="T91" s="4" t="s">
        <v>168</v>
      </c>
      <c r="U91" t="s">
        <v>137</v>
      </c>
      <c r="V91" t="s">
        <v>71</v>
      </c>
      <c r="W91" t="s">
        <v>116</v>
      </c>
      <c r="X91" t="s">
        <v>196</v>
      </c>
      <c r="Y91" s="21">
        <v>5.9939999999999998</v>
      </c>
      <c r="Z91" t="s">
        <v>117</v>
      </c>
      <c r="AA91" s="50" t="s">
        <v>94</v>
      </c>
      <c r="AB91" t="s">
        <v>81</v>
      </c>
      <c r="AC91" s="8">
        <v>4.5999999999999996</v>
      </c>
      <c r="AD91" t="s">
        <v>119</v>
      </c>
      <c r="AE91" s="12" t="s">
        <v>90</v>
      </c>
      <c r="AF91" s="12" t="s">
        <v>91</v>
      </c>
      <c r="AG91" s="12" t="s">
        <v>90</v>
      </c>
      <c r="AH91" s="12" t="s">
        <v>90</v>
      </c>
      <c r="AI91" t="s">
        <v>74</v>
      </c>
      <c r="AJ91" t="s">
        <v>154</v>
      </c>
      <c r="AK91" t="s">
        <v>94</v>
      </c>
      <c r="AL91" t="s">
        <v>164</v>
      </c>
      <c r="AM91" t="s">
        <v>96</v>
      </c>
      <c r="AN91" t="s">
        <v>94</v>
      </c>
      <c r="AO91" t="s">
        <v>195</v>
      </c>
      <c r="AP91" t="s">
        <v>141</v>
      </c>
      <c r="AQ91" t="s">
        <v>74</v>
      </c>
      <c r="AR91" s="21">
        <v>5.1950000000000003</v>
      </c>
      <c r="AS91" t="s">
        <v>461</v>
      </c>
      <c r="AT91" t="s">
        <v>447</v>
      </c>
      <c r="AU91" t="s">
        <v>104</v>
      </c>
      <c r="AV91" t="s">
        <v>124</v>
      </c>
      <c r="AW91" t="s">
        <v>175</v>
      </c>
      <c r="AX91" t="s">
        <v>131</v>
      </c>
      <c r="AY91" t="s">
        <v>176</v>
      </c>
      <c r="AZ91" s="1">
        <v>5833320000000000</v>
      </c>
      <c r="BA91" s="1">
        <v>3004807692307690</v>
      </c>
      <c r="BB91" s="51">
        <f>BA91/1000000000000000</f>
        <v>3.0048076923076898</v>
      </c>
      <c r="BC91" s="51"/>
      <c r="BD91" t="s">
        <v>81</v>
      </c>
      <c r="BE91" s="25">
        <v>3.5550000000000002</v>
      </c>
      <c r="BF91" t="s">
        <v>114</v>
      </c>
      <c r="BG91" s="1">
        <v>4166666666666660</v>
      </c>
      <c r="BH91" t="s">
        <v>441</v>
      </c>
      <c r="BI91" t="s">
        <v>168</v>
      </c>
      <c r="BJ91" s="1">
        <v>671875</v>
      </c>
      <c r="BK91" s="12" t="s">
        <v>90</v>
      </c>
      <c r="BL91" s="12" t="s">
        <v>91</v>
      </c>
      <c r="BM91" s="12" t="s">
        <v>90</v>
      </c>
      <c r="BN91" s="12" t="s">
        <v>91</v>
      </c>
      <c r="BO91" t="s">
        <v>74</v>
      </c>
      <c r="BP91" t="s">
        <v>74</v>
      </c>
      <c r="BQ91" s="1">
        <v>6888886666666660</v>
      </c>
      <c r="BR91" t="s">
        <v>94</v>
      </c>
      <c r="BS91" t="s">
        <v>169</v>
      </c>
    </row>
    <row r="92" spans="1:71">
      <c r="A92" t="s">
        <v>71</v>
      </c>
      <c r="B92" t="s">
        <v>462</v>
      </c>
      <c r="C92" s="4">
        <v>10</v>
      </c>
      <c r="D92">
        <v>2</v>
      </c>
      <c r="E92" t="s">
        <v>73</v>
      </c>
      <c r="F92" t="s">
        <v>74</v>
      </c>
      <c r="G92" s="21">
        <v>6.8460000000000001</v>
      </c>
      <c r="H92" t="s">
        <v>195</v>
      </c>
      <c r="I92" t="s">
        <v>196</v>
      </c>
      <c r="J92" t="s">
        <v>125</v>
      </c>
      <c r="K92" t="s">
        <v>78</v>
      </c>
      <c r="L92" t="s">
        <v>79</v>
      </c>
      <c r="M92" s="1">
        <v>9000020000000000</v>
      </c>
      <c r="N92" s="50" t="s">
        <v>290</v>
      </c>
      <c r="O92" s="1">
        <v>6875</v>
      </c>
      <c r="P92" s="22">
        <v>4.5</v>
      </c>
      <c r="Q92" s="1">
        <v>5625</v>
      </c>
      <c r="R92" s="1">
        <v>758333</v>
      </c>
      <c r="S92">
        <v>10</v>
      </c>
      <c r="T92" s="4" t="s">
        <v>83</v>
      </c>
      <c r="U92" t="s">
        <v>219</v>
      </c>
      <c r="V92" t="s">
        <v>71</v>
      </c>
      <c r="W92" t="s">
        <v>116</v>
      </c>
      <c r="X92" t="s">
        <v>124</v>
      </c>
      <c r="Y92" s="21">
        <v>4.2</v>
      </c>
      <c r="Z92" t="s">
        <v>209</v>
      </c>
      <c r="AA92" s="50" t="s">
        <v>99</v>
      </c>
      <c r="AB92" t="s">
        <v>81</v>
      </c>
      <c r="AC92" s="8">
        <v>2.2000000000000002</v>
      </c>
      <c r="AD92" t="s">
        <v>354</v>
      </c>
      <c r="AE92" t="s">
        <v>91</v>
      </c>
      <c r="AF92" t="s">
        <v>92</v>
      </c>
      <c r="AG92" t="s">
        <v>92</v>
      </c>
      <c r="AH92" t="s">
        <v>92</v>
      </c>
      <c r="AI92" t="s">
        <v>74</v>
      </c>
      <c r="AJ92" t="s">
        <v>235</v>
      </c>
      <c r="AK92" t="s">
        <v>120</v>
      </c>
      <c r="AL92" t="s">
        <v>140</v>
      </c>
      <c r="AM92" t="s">
        <v>99</v>
      </c>
      <c r="AN92" t="s">
        <v>83</v>
      </c>
      <c r="AO92" t="s">
        <v>115</v>
      </c>
      <c r="AP92" t="s">
        <v>213</v>
      </c>
      <c r="AQ92" t="s">
        <v>74</v>
      </c>
      <c r="AR92" s="21">
        <v>7.4119999999999999</v>
      </c>
      <c r="AS92" t="s">
        <v>463</v>
      </c>
      <c r="AT92" t="s">
        <v>241</v>
      </c>
      <c r="AU92" t="s">
        <v>154</v>
      </c>
      <c r="AV92" t="s">
        <v>76</v>
      </c>
      <c r="AW92" t="s">
        <v>105</v>
      </c>
      <c r="AX92" t="s">
        <v>106</v>
      </c>
      <c r="AY92" t="s">
        <v>107</v>
      </c>
      <c r="AZ92" s="1">
        <v>8500020000000000</v>
      </c>
      <c r="BA92" s="1">
        <v>7918575677196360</v>
      </c>
      <c r="BB92" s="51">
        <f t="shared" ref="BB91:BB93" si="10">BA92/1000000000000000</f>
        <v>7.91857567719636</v>
      </c>
      <c r="BC92" s="51"/>
      <c r="BD92" t="s">
        <v>81</v>
      </c>
      <c r="BE92" s="25">
        <v>7.9160000000000004</v>
      </c>
      <c r="BF92" t="s">
        <v>155</v>
      </c>
      <c r="BG92" s="1">
        <v>9333333333333330</v>
      </c>
      <c r="BI92" t="s">
        <v>114</v>
      </c>
      <c r="BJ92" s="1">
        <v>6458333333333330</v>
      </c>
      <c r="BK92" t="s">
        <v>91</v>
      </c>
      <c r="BL92" t="s">
        <v>90</v>
      </c>
      <c r="BM92" t="s">
        <v>90</v>
      </c>
      <c r="BN92"/>
      <c r="BO92" t="s">
        <v>74</v>
      </c>
      <c r="BP92" t="s">
        <v>74</v>
      </c>
      <c r="BQ92" s="1">
        <v>7500003333333330</v>
      </c>
      <c r="BR92" t="s">
        <v>94</v>
      </c>
      <c r="BS92" t="s">
        <v>133</v>
      </c>
    </row>
    <row r="93" spans="1:71" hidden="1">
      <c r="B93" s="8" t="s">
        <v>464</v>
      </c>
      <c r="G93" s="21" t="s">
        <v>97</v>
      </c>
      <c r="P93" s="24"/>
      <c r="Y93" s="23" t="s">
        <v>97</v>
      </c>
      <c r="AA93"/>
      <c r="AC93"/>
      <c r="AE93"/>
      <c r="AF93"/>
      <c r="AG93"/>
      <c r="AH93"/>
      <c r="AN93" t="s">
        <v>99</v>
      </c>
      <c r="AO93" t="s">
        <v>224</v>
      </c>
      <c r="AP93" t="s">
        <v>101</v>
      </c>
      <c r="AQ93" t="s">
        <v>74</v>
      </c>
      <c r="AR93" s="23">
        <v>7.2320000000000002</v>
      </c>
      <c r="AS93" t="s">
        <v>465</v>
      </c>
      <c r="AT93" t="s">
        <v>466</v>
      </c>
      <c r="AU93" t="s">
        <v>114</v>
      </c>
      <c r="AV93" t="s">
        <v>76</v>
      </c>
      <c r="AW93" t="s">
        <v>105</v>
      </c>
      <c r="AX93" t="s">
        <v>131</v>
      </c>
      <c r="AY93" t="s">
        <v>107</v>
      </c>
      <c r="AZ93" s="1">
        <v>950002</v>
      </c>
      <c r="BA93" s="1">
        <v>926450742240216</v>
      </c>
      <c r="BB93" s="51">
        <f>BA93/100000000000000</f>
        <v>9.2645074224021595</v>
      </c>
      <c r="BC93" s="1">
        <v>6.8694885361551998</v>
      </c>
      <c r="BD93" t="s">
        <v>81</v>
      </c>
      <c r="BE93" s="25">
        <v>5.4160000000000004</v>
      </c>
      <c r="BF93" s="1">
        <v>5833333333333330</v>
      </c>
      <c r="BG93" t="s">
        <v>94</v>
      </c>
      <c r="BI93" t="s">
        <v>83</v>
      </c>
      <c r="BJ93" s="1">
        <v>5625</v>
      </c>
      <c r="BK93" t="s">
        <v>91</v>
      </c>
      <c r="BL93" t="s">
        <v>91</v>
      </c>
      <c r="BM93"/>
      <c r="BN93"/>
      <c r="BO93" t="s">
        <v>74</v>
      </c>
      <c r="BP93" t="s">
        <v>74</v>
      </c>
      <c r="BQ93" s="1">
        <v>766666</v>
      </c>
      <c r="BR93" t="s">
        <v>94</v>
      </c>
      <c r="BS93" t="s">
        <v>110</v>
      </c>
    </row>
    <row r="94" spans="1:71" hidden="1">
      <c r="B94" s="8" t="s">
        <v>467</v>
      </c>
      <c r="G94" s="21" t="s">
        <v>97</v>
      </c>
      <c r="P94" s="24"/>
      <c r="T94" s="4" t="s">
        <v>99</v>
      </c>
      <c r="U94" t="s">
        <v>137</v>
      </c>
      <c r="V94" t="s">
        <v>71</v>
      </c>
      <c r="W94" t="s">
        <v>86</v>
      </c>
      <c r="X94" t="s">
        <v>196</v>
      </c>
      <c r="Y94" s="23">
        <v>6.2480000000000002</v>
      </c>
      <c r="Z94" t="s">
        <v>148</v>
      </c>
      <c r="AA94" t="s">
        <v>210</v>
      </c>
      <c r="AB94" t="s">
        <v>81</v>
      </c>
      <c r="AC94">
        <v>5.0999999999999996</v>
      </c>
      <c r="AD94" t="s">
        <v>468</v>
      </c>
      <c r="AE94" t="s">
        <v>91</v>
      </c>
      <c r="AF94" t="s">
        <v>91</v>
      </c>
      <c r="AG94" t="s">
        <v>92</v>
      </c>
      <c r="AH94" t="s">
        <v>92</v>
      </c>
      <c r="AI94" t="s">
        <v>74</v>
      </c>
      <c r="AJ94" t="s">
        <v>469</v>
      </c>
      <c r="AK94" t="s">
        <v>120</v>
      </c>
      <c r="AL94" t="s">
        <v>311</v>
      </c>
      <c r="AM94" t="s">
        <v>99</v>
      </c>
      <c r="AR94" s="23" t="s">
        <v>97</v>
      </c>
      <c r="BC94">
        <v>0.44676470588235301</v>
      </c>
      <c r="BK94"/>
      <c r="BL94"/>
      <c r="BM94"/>
      <c r="BN94"/>
    </row>
    <row r="95" spans="1:71">
      <c r="A95" t="s">
        <v>71</v>
      </c>
      <c r="B95" t="s">
        <v>470</v>
      </c>
      <c r="C95" s="4">
        <v>12</v>
      </c>
      <c r="D95">
        <v>1</v>
      </c>
      <c r="E95" t="s">
        <v>181</v>
      </c>
      <c r="F95" t="s">
        <v>74</v>
      </c>
      <c r="G95" s="21">
        <v>6.7549999999999999</v>
      </c>
      <c r="H95" t="s">
        <v>195</v>
      </c>
      <c r="I95" t="s">
        <v>196</v>
      </c>
      <c r="J95" t="s">
        <v>125</v>
      </c>
      <c r="K95" t="s">
        <v>78</v>
      </c>
      <c r="L95" t="s">
        <v>79</v>
      </c>
      <c r="M95" s="1">
        <v>708333</v>
      </c>
      <c r="N95" s="50">
        <v>6</v>
      </c>
      <c r="O95" t="s">
        <v>81</v>
      </c>
      <c r="P95" s="22">
        <v>4</v>
      </c>
      <c r="Q95" s="1">
        <v>796875</v>
      </c>
      <c r="R95" s="1">
        <v>75000025</v>
      </c>
      <c r="S95">
        <v>10</v>
      </c>
      <c r="T95" s="4" t="s">
        <v>168</v>
      </c>
      <c r="U95" t="s">
        <v>115</v>
      </c>
      <c r="V95" t="s">
        <v>71</v>
      </c>
      <c r="W95" t="s">
        <v>86</v>
      </c>
      <c r="X95" t="s">
        <v>196</v>
      </c>
      <c r="Y95" s="21">
        <v>5.923</v>
      </c>
      <c r="Z95" t="s">
        <v>81</v>
      </c>
      <c r="AA95" s="50" t="s">
        <v>366</v>
      </c>
      <c r="AB95" t="s">
        <v>81</v>
      </c>
      <c r="AC95" s="8">
        <v>4.5999999999999996</v>
      </c>
      <c r="AD95" t="s">
        <v>118</v>
      </c>
      <c r="AE95" t="s">
        <v>91</v>
      </c>
      <c r="AF95" t="s">
        <v>91</v>
      </c>
      <c r="AG95" t="s">
        <v>90</v>
      </c>
      <c r="AH95" t="s">
        <v>90</v>
      </c>
      <c r="AI95" t="s">
        <v>74</v>
      </c>
      <c r="AJ95" t="s">
        <v>182</v>
      </c>
      <c r="AK95" t="s">
        <v>120</v>
      </c>
      <c r="AL95" t="s">
        <v>95</v>
      </c>
      <c r="AM95" t="s">
        <v>150</v>
      </c>
      <c r="AR95" s="21" t="s">
        <v>97</v>
      </c>
      <c r="BC95">
        <v>7.7800324675324601</v>
      </c>
      <c r="BK95"/>
      <c r="BL95"/>
      <c r="BM95"/>
      <c r="BN95"/>
    </row>
    <row r="96" spans="1:71">
      <c r="A96" t="s">
        <v>71</v>
      </c>
      <c r="B96" t="s">
        <v>471</v>
      </c>
      <c r="C96" s="4">
        <v>15</v>
      </c>
      <c r="D96">
        <v>1</v>
      </c>
      <c r="E96" t="s">
        <v>472</v>
      </c>
      <c r="F96" t="s">
        <v>74</v>
      </c>
      <c r="G96" s="21">
        <v>7.3360000000000003</v>
      </c>
      <c r="H96" t="s">
        <v>75</v>
      </c>
      <c r="I96" t="s">
        <v>76</v>
      </c>
      <c r="J96" t="s">
        <v>77</v>
      </c>
      <c r="K96" t="s">
        <v>78</v>
      </c>
      <c r="L96" t="s">
        <v>126</v>
      </c>
      <c r="M96" s="1">
        <v>958335</v>
      </c>
      <c r="N96" s="50" t="s">
        <v>473</v>
      </c>
      <c r="O96" t="s">
        <v>81</v>
      </c>
      <c r="P96" s="22">
        <v>6.6660000000000004</v>
      </c>
      <c r="Q96" s="1">
        <v>796875</v>
      </c>
      <c r="R96" s="1">
        <v>6791665</v>
      </c>
      <c r="S96">
        <v>5</v>
      </c>
      <c r="T96" s="4" t="s">
        <v>168</v>
      </c>
      <c r="U96" t="s">
        <v>115</v>
      </c>
      <c r="V96" t="s">
        <v>71</v>
      </c>
      <c r="W96" t="s">
        <v>116</v>
      </c>
      <c r="X96" t="s">
        <v>124</v>
      </c>
      <c r="Y96" s="21">
        <v>4.9569999999999999</v>
      </c>
      <c r="Z96" t="s">
        <v>223</v>
      </c>
      <c r="AA96" s="50" t="s">
        <v>354</v>
      </c>
      <c r="AB96" t="s">
        <v>81</v>
      </c>
      <c r="AC96" s="8">
        <v>1.3</v>
      </c>
      <c r="AD96" t="s">
        <v>88</v>
      </c>
      <c r="AE96" s="12" t="s">
        <v>90</v>
      </c>
      <c r="AF96" s="12" t="s">
        <v>91</v>
      </c>
      <c r="AG96" s="12" t="s">
        <v>90</v>
      </c>
      <c r="AH96" s="12" t="s">
        <v>92</v>
      </c>
      <c r="AI96" t="s">
        <v>74</v>
      </c>
      <c r="AJ96" t="s">
        <v>127</v>
      </c>
      <c r="AK96" t="s">
        <v>94</v>
      </c>
      <c r="AL96" t="s">
        <v>308</v>
      </c>
      <c r="AM96" t="s">
        <v>212</v>
      </c>
      <c r="AR96" s="21" t="s">
        <v>97</v>
      </c>
      <c r="BC96">
        <v>6.64699883449883</v>
      </c>
    </row>
    <row r="97" spans="1:71">
      <c r="A97" t="s">
        <v>71</v>
      </c>
      <c r="B97" t="s">
        <v>474</v>
      </c>
      <c r="C97" s="4">
        <v>18</v>
      </c>
      <c r="D97">
        <v>1</v>
      </c>
      <c r="E97" t="s">
        <v>475</v>
      </c>
      <c r="F97" t="s">
        <v>109</v>
      </c>
      <c r="G97" s="21">
        <v>6.4320000000000004</v>
      </c>
      <c r="H97" t="s">
        <v>195</v>
      </c>
      <c r="I97" t="s">
        <v>196</v>
      </c>
      <c r="J97" t="s">
        <v>125</v>
      </c>
      <c r="K97" t="s">
        <v>78</v>
      </c>
      <c r="L97" t="s">
        <v>126</v>
      </c>
      <c r="M97" s="1">
        <v>916668</v>
      </c>
      <c r="N97" s="50" t="s">
        <v>286</v>
      </c>
      <c r="O97" s="1">
        <v>6875</v>
      </c>
      <c r="P97" s="22">
        <v>3</v>
      </c>
      <c r="Q97" t="s">
        <v>81</v>
      </c>
      <c r="R97" s="1">
        <v>8791664999999990</v>
      </c>
      <c r="S97">
        <v>5</v>
      </c>
      <c r="Y97" s="21" t="s">
        <v>97</v>
      </c>
      <c r="AE97"/>
      <c r="AF97"/>
      <c r="AG97"/>
      <c r="AH97"/>
      <c r="AR97" s="21" t="s">
        <v>97</v>
      </c>
      <c r="BC97">
        <v>8.8937621832358609</v>
      </c>
      <c r="BK97"/>
      <c r="BL97"/>
      <c r="BM97"/>
      <c r="BN97"/>
    </row>
    <row r="98" spans="1:71">
      <c r="A98" t="s">
        <v>71</v>
      </c>
      <c r="B98" t="s">
        <v>476</v>
      </c>
      <c r="C98" s="4">
        <v>12</v>
      </c>
      <c r="D98">
        <v>2</v>
      </c>
      <c r="E98" t="s">
        <v>199</v>
      </c>
      <c r="F98" t="s">
        <v>74</v>
      </c>
      <c r="G98" s="21">
        <v>7.3929999999999998</v>
      </c>
      <c r="H98" t="s">
        <v>75</v>
      </c>
      <c r="I98" t="s">
        <v>76</v>
      </c>
      <c r="J98" t="s">
        <v>77</v>
      </c>
      <c r="K98" t="s">
        <v>78</v>
      </c>
      <c r="L98" t="s">
        <v>126</v>
      </c>
      <c r="M98" s="1">
        <v>9500020000000000</v>
      </c>
      <c r="N98" s="50">
        <v>8</v>
      </c>
      <c r="O98" t="s">
        <v>81</v>
      </c>
      <c r="P98" s="22">
        <v>6</v>
      </c>
      <c r="Q98" s="1">
        <v>84375</v>
      </c>
      <c r="R98" t="s">
        <v>82</v>
      </c>
      <c r="S98">
        <v>5</v>
      </c>
      <c r="T98" s="4" t="s">
        <v>83</v>
      </c>
      <c r="U98" t="s">
        <v>123</v>
      </c>
      <c r="V98" t="s">
        <v>71</v>
      </c>
      <c r="W98" t="s">
        <v>116</v>
      </c>
      <c r="X98" t="s">
        <v>196</v>
      </c>
      <c r="Y98" s="21">
        <v>6.3170000000000002</v>
      </c>
      <c r="Z98" t="s">
        <v>148</v>
      </c>
      <c r="AA98" s="50" t="s">
        <v>326</v>
      </c>
      <c r="AB98" t="s">
        <v>81</v>
      </c>
      <c r="AC98" s="8">
        <v>5.8</v>
      </c>
      <c r="AD98" t="s">
        <v>81</v>
      </c>
      <c r="AE98" s="12" t="s">
        <v>90</v>
      </c>
      <c r="AF98" s="12" t="s">
        <v>91</v>
      </c>
      <c r="AG98" s="12" t="s">
        <v>90</v>
      </c>
      <c r="AH98" s="12" t="s">
        <v>92</v>
      </c>
      <c r="AI98" t="s">
        <v>74</v>
      </c>
      <c r="AJ98" t="s">
        <v>104</v>
      </c>
      <c r="AK98" t="s">
        <v>94</v>
      </c>
      <c r="AL98" t="s">
        <v>95</v>
      </c>
      <c r="AM98" t="s">
        <v>96</v>
      </c>
      <c r="AN98" t="s">
        <v>114</v>
      </c>
      <c r="AO98" t="s">
        <v>123</v>
      </c>
      <c r="AP98" t="s">
        <v>213</v>
      </c>
      <c r="AQ98" t="s">
        <v>74</v>
      </c>
      <c r="AR98" s="21">
        <v>7.5010000000000003</v>
      </c>
      <c r="AS98" t="s">
        <v>477</v>
      </c>
      <c r="AT98" t="s">
        <v>147</v>
      </c>
      <c r="AU98" t="s">
        <v>150</v>
      </c>
      <c r="AV98" t="s">
        <v>76</v>
      </c>
      <c r="AW98" t="s">
        <v>105</v>
      </c>
      <c r="AX98" t="s">
        <v>131</v>
      </c>
      <c r="AY98" t="s">
        <v>176</v>
      </c>
      <c r="AZ98" s="1">
        <v>791667</v>
      </c>
      <c r="BA98" s="1">
        <v>8467105263157890</v>
      </c>
      <c r="BB98" s="51">
        <f>BA98/1000000000000000</f>
        <v>8.4671052631578902</v>
      </c>
      <c r="BC98" s="51"/>
      <c r="BD98" t="s">
        <v>81</v>
      </c>
      <c r="BE98" s="25">
        <v>7</v>
      </c>
      <c r="BF98" s="1">
        <v>5333333333333330</v>
      </c>
      <c r="BG98" t="s">
        <v>155</v>
      </c>
      <c r="BH98" s="1">
        <v>9166666666666660</v>
      </c>
      <c r="BI98" t="s">
        <v>168</v>
      </c>
      <c r="BJ98" t="s">
        <v>81</v>
      </c>
      <c r="BK98" s="12" t="s">
        <v>90</v>
      </c>
      <c r="BL98" s="12" t="s">
        <v>91</v>
      </c>
      <c r="BM98" s="12" t="s">
        <v>90</v>
      </c>
      <c r="BN98" s="12" t="s">
        <v>90</v>
      </c>
      <c r="BO98" t="s">
        <v>74</v>
      </c>
      <c r="BP98" t="s">
        <v>74</v>
      </c>
      <c r="BQ98" s="1">
        <v>558333</v>
      </c>
      <c r="BR98" t="s">
        <v>120</v>
      </c>
      <c r="BS98" t="s">
        <v>133</v>
      </c>
    </row>
    <row r="99" spans="1:71" hidden="1">
      <c r="B99" s="8" t="s">
        <v>478</v>
      </c>
      <c r="G99" s="21" t="s">
        <v>97</v>
      </c>
      <c r="P99" s="24"/>
      <c r="T99" s="4" t="s">
        <v>114</v>
      </c>
      <c r="U99" t="s">
        <v>123</v>
      </c>
      <c r="V99" t="s">
        <v>71</v>
      </c>
      <c r="W99" t="s">
        <v>86</v>
      </c>
      <c r="X99" t="s">
        <v>76</v>
      </c>
      <c r="Y99" s="23">
        <v>6.9530000000000003</v>
      </c>
      <c r="Z99" t="s">
        <v>259</v>
      </c>
      <c r="AA99" t="s">
        <v>290</v>
      </c>
      <c r="AB99" t="s">
        <v>81</v>
      </c>
      <c r="AC99">
        <v>6.3</v>
      </c>
      <c r="AD99" t="s">
        <v>81</v>
      </c>
      <c r="AE99" s="12" t="s">
        <v>90</v>
      </c>
      <c r="AF99" s="12" t="s">
        <v>91</v>
      </c>
      <c r="AG99" s="12" t="s">
        <v>91</v>
      </c>
      <c r="AH99" s="12" t="s">
        <v>92</v>
      </c>
      <c r="AI99" t="s">
        <v>74</v>
      </c>
      <c r="AJ99" t="s">
        <v>81</v>
      </c>
      <c r="AK99" t="s">
        <v>94</v>
      </c>
      <c r="AL99" t="s">
        <v>261</v>
      </c>
      <c r="AM99" t="s">
        <v>96</v>
      </c>
      <c r="AN99" t="s">
        <v>114</v>
      </c>
      <c r="AO99" t="s">
        <v>123</v>
      </c>
      <c r="AP99" t="s">
        <v>225</v>
      </c>
      <c r="AQ99" t="s">
        <v>74</v>
      </c>
      <c r="AR99" s="23">
        <v>7.3959999999999999</v>
      </c>
      <c r="AS99" t="s">
        <v>479</v>
      </c>
      <c r="AT99" t="s">
        <v>246</v>
      </c>
      <c r="AU99" t="s">
        <v>83</v>
      </c>
      <c r="AV99" t="s">
        <v>76</v>
      </c>
      <c r="AW99" t="s">
        <v>105</v>
      </c>
      <c r="AX99" t="s">
        <v>131</v>
      </c>
      <c r="AY99" t="s">
        <v>176</v>
      </c>
      <c r="AZ99" s="1">
        <v>791667</v>
      </c>
      <c r="BA99" s="1">
        <v>8520833333333330</v>
      </c>
      <c r="BB99" s="51">
        <f t="shared" ref="BB99:BB102" si="11">BA99/1000000000000000</f>
        <v>8.5208333333333304</v>
      </c>
      <c r="BC99" s="1">
        <v>8.6480392156862695</v>
      </c>
      <c r="BD99" t="s">
        <v>81</v>
      </c>
      <c r="BE99" s="25">
        <v>7.0549999999999997</v>
      </c>
      <c r="BF99" s="1">
        <v>6333333333333330</v>
      </c>
      <c r="BG99" s="1">
        <v>7166666666666660</v>
      </c>
      <c r="BH99" s="1">
        <v>7666666666666660</v>
      </c>
      <c r="BI99" t="s">
        <v>168</v>
      </c>
      <c r="BJ99" s="1">
        <v>78125</v>
      </c>
      <c r="BK99" s="12" t="s">
        <v>90</v>
      </c>
      <c r="BL99" s="12" t="s">
        <v>91</v>
      </c>
      <c r="BM99" s="12" t="s">
        <v>90</v>
      </c>
      <c r="BN99" s="12" t="s">
        <v>163</v>
      </c>
      <c r="BO99" t="s">
        <v>109</v>
      </c>
      <c r="BP99" t="s">
        <v>74</v>
      </c>
      <c r="BQ99" s="1">
        <v>72916625</v>
      </c>
      <c r="BR99" t="s">
        <v>94</v>
      </c>
      <c r="BS99" t="s">
        <v>387</v>
      </c>
    </row>
    <row r="100" spans="1:71" hidden="1">
      <c r="B100" s="8" t="s">
        <v>480</v>
      </c>
      <c r="G100" s="21" t="s">
        <v>97</v>
      </c>
      <c r="P100" s="24"/>
      <c r="Y100" s="23" t="s">
        <v>97</v>
      </c>
      <c r="AA100"/>
      <c r="AC100"/>
      <c r="AE100"/>
      <c r="AF100"/>
      <c r="AG100"/>
      <c r="AH100"/>
      <c r="AN100" t="s">
        <v>154</v>
      </c>
      <c r="AO100" t="s">
        <v>123</v>
      </c>
      <c r="AP100" t="s">
        <v>101</v>
      </c>
      <c r="AQ100" t="s">
        <v>74</v>
      </c>
      <c r="AR100" s="23">
        <v>7.7830000000000004</v>
      </c>
      <c r="AS100" t="s">
        <v>481</v>
      </c>
      <c r="AT100" t="s">
        <v>114</v>
      </c>
      <c r="AU100" t="s">
        <v>83</v>
      </c>
      <c r="AV100" t="s">
        <v>76</v>
      </c>
      <c r="AW100" t="s">
        <v>105</v>
      </c>
      <c r="AX100" t="s">
        <v>131</v>
      </c>
      <c r="AY100" t="s">
        <v>176</v>
      </c>
      <c r="AZ100" s="1">
        <v>875001</v>
      </c>
      <c r="BA100" t="s">
        <v>120</v>
      </c>
      <c r="BB100" s="51">
        <v>10</v>
      </c>
      <c r="BC100">
        <v>6.8910256410256396</v>
      </c>
      <c r="BD100" t="s">
        <v>81</v>
      </c>
      <c r="BE100" s="25">
        <v>7.25</v>
      </c>
      <c r="BF100" t="s">
        <v>148</v>
      </c>
      <c r="BG100" t="s">
        <v>155</v>
      </c>
      <c r="BI100" t="s">
        <v>168</v>
      </c>
      <c r="BJ100" t="s">
        <v>81</v>
      </c>
      <c r="BK100" t="s">
        <v>163</v>
      </c>
      <c r="BL100" t="s">
        <v>91</v>
      </c>
      <c r="BM100" t="s">
        <v>108</v>
      </c>
      <c r="BN100" t="s">
        <v>91</v>
      </c>
      <c r="BO100" t="s">
        <v>109</v>
      </c>
      <c r="BP100" t="s">
        <v>74</v>
      </c>
      <c r="BQ100" s="1">
        <v>72916625</v>
      </c>
      <c r="BR100" t="s">
        <v>94</v>
      </c>
      <c r="BS100" t="s">
        <v>275</v>
      </c>
    </row>
    <row r="101" spans="1:71">
      <c r="A101" t="s">
        <v>71</v>
      </c>
      <c r="B101" t="s">
        <v>482</v>
      </c>
      <c r="C101" s="4">
        <v>12</v>
      </c>
      <c r="D101">
        <v>2</v>
      </c>
      <c r="E101" t="s">
        <v>318</v>
      </c>
      <c r="F101" t="s">
        <v>74</v>
      </c>
      <c r="G101" s="21">
        <v>6.9080000000000004</v>
      </c>
      <c r="H101" t="s">
        <v>195</v>
      </c>
      <c r="I101" t="s">
        <v>196</v>
      </c>
      <c r="J101" t="s">
        <v>125</v>
      </c>
      <c r="K101" t="s">
        <v>136</v>
      </c>
      <c r="L101" t="s">
        <v>126</v>
      </c>
      <c r="M101" s="1">
        <v>9000020000000000</v>
      </c>
      <c r="N101" s="50" t="s">
        <v>155</v>
      </c>
      <c r="O101" s="1">
        <v>4375</v>
      </c>
      <c r="P101" s="22">
        <v>7.5</v>
      </c>
      <c r="Q101" s="1">
        <v>6875</v>
      </c>
      <c r="R101" s="1">
        <v>7916665</v>
      </c>
      <c r="S101">
        <v>5</v>
      </c>
      <c r="T101" s="4" t="s">
        <v>150</v>
      </c>
      <c r="U101" t="s">
        <v>252</v>
      </c>
      <c r="V101" t="s">
        <v>71</v>
      </c>
      <c r="W101" t="s">
        <v>116</v>
      </c>
      <c r="X101" t="s">
        <v>124</v>
      </c>
      <c r="Y101" s="21">
        <v>3.117</v>
      </c>
      <c r="Z101" t="s">
        <v>139</v>
      </c>
      <c r="AA101" s="50" t="s">
        <v>99</v>
      </c>
      <c r="AB101" t="s">
        <v>291</v>
      </c>
      <c r="AC101" s="8">
        <v>0</v>
      </c>
      <c r="AD101" t="s">
        <v>87</v>
      </c>
      <c r="AE101" t="s">
        <v>91</v>
      </c>
      <c r="AF101" t="s">
        <v>92</v>
      </c>
      <c r="AG101" t="s">
        <v>91</v>
      </c>
      <c r="AH101" t="s">
        <v>92</v>
      </c>
      <c r="AI101" t="s">
        <v>74</v>
      </c>
      <c r="AJ101" t="s">
        <v>291</v>
      </c>
      <c r="AK101" t="s">
        <v>94</v>
      </c>
      <c r="AL101" t="s">
        <v>95</v>
      </c>
      <c r="AM101" t="s">
        <v>212</v>
      </c>
      <c r="AN101" t="s">
        <v>83</v>
      </c>
      <c r="AO101" t="s">
        <v>100</v>
      </c>
      <c r="AP101" t="s">
        <v>213</v>
      </c>
      <c r="AQ101" t="s">
        <v>74</v>
      </c>
      <c r="AR101" s="21">
        <v>6.0419999999999998</v>
      </c>
      <c r="AS101" t="s">
        <v>483</v>
      </c>
      <c r="AT101" t="s">
        <v>484</v>
      </c>
      <c r="AU101" t="s">
        <v>120</v>
      </c>
      <c r="AV101" t="s">
        <v>196</v>
      </c>
      <c r="AW101" t="s">
        <v>105</v>
      </c>
      <c r="AX101" t="s">
        <v>131</v>
      </c>
      <c r="AY101" t="s">
        <v>176</v>
      </c>
      <c r="AZ101" s="1">
        <v>9000020000000000</v>
      </c>
      <c r="BA101" s="1">
        <v>8475473801560750</v>
      </c>
      <c r="BB101" s="51">
        <f>BA101/1000000000000000</f>
        <v>8.4754738015607494</v>
      </c>
      <c r="BC101" s="51"/>
      <c r="BD101" t="s">
        <v>94</v>
      </c>
      <c r="BE101" s="25">
        <v>1.6659999999999999</v>
      </c>
      <c r="BF101" s="1">
        <v>1166666666666660</v>
      </c>
      <c r="BG101" s="1">
        <v>2166666666666660</v>
      </c>
      <c r="BI101" t="s">
        <v>114</v>
      </c>
      <c r="BJ101" t="s">
        <v>132</v>
      </c>
      <c r="BK101" t="s">
        <v>91</v>
      </c>
      <c r="BL101" t="s">
        <v>90</v>
      </c>
      <c r="BM101" t="s">
        <v>91</v>
      </c>
      <c r="BN101"/>
      <c r="BO101" t="s">
        <v>74</v>
      </c>
      <c r="BP101" t="s">
        <v>74</v>
      </c>
      <c r="BQ101" s="1">
        <v>7444443333333330</v>
      </c>
      <c r="BR101" t="s">
        <v>94</v>
      </c>
      <c r="BS101" t="s">
        <v>255</v>
      </c>
    </row>
    <row r="102" spans="1:71" hidden="1">
      <c r="B102" s="8" t="s">
        <v>485</v>
      </c>
      <c r="G102" s="21" t="s">
        <v>97</v>
      </c>
      <c r="P102" s="24"/>
      <c r="Y102" s="23" t="s">
        <v>97</v>
      </c>
      <c r="AA102"/>
      <c r="AC102"/>
      <c r="AE102"/>
      <c r="AF102"/>
      <c r="AG102"/>
      <c r="AH102"/>
      <c r="AN102" t="s">
        <v>114</v>
      </c>
      <c r="AO102" t="s">
        <v>252</v>
      </c>
      <c r="AP102" t="s">
        <v>101</v>
      </c>
      <c r="AQ102" t="s">
        <v>74</v>
      </c>
      <c r="AR102" s="23">
        <v>7.4770000000000003</v>
      </c>
      <c r="AS102" t="s">
        <v>486</v>
      </c>
      <c r="AT102" t="s">
        <v>453</v>
      </c>
      <c r="AU102" t="s">
        <v>150</v>
      </c>
      <c r="AV102" t="s">
        <v>76</v>
      </c>
      <c r="AW102" t="s">
        <v>105</v>
      </c>
      <c r="AX102" t="s">
        <v>131</v>
      </c>
      <c r="AY102" t="s">
        <v>176</v>
      </c>
      <c r="AZ102" s="1">
        <v>708333</v>
      </c>
      <c r="BA102" s="1">
        <v>7854166666666660</v>
      </c>
      <c r="BB102" s="51">
        <f t="shared" si="11"/>
        <v>7.8541666666666599</v>
      </c>
      <c r="BC102" s="1">
        <v>8.7566137566137492</v>
      </c>
      <c r="BD102" t="s">
        <v>132</v>
      </c>
      <c r="BE102" s="25">
        <v>6.6219999999999999</v>
      </c>
      <c r="BF102" s="1">
        <v>6333333333333330</v>
      </c>
      <c r="BG102" s="1">
        <v>5333333333333330</v>
      </c>
      <c r="BH102" s="1">
        <v>8200000000000000</v>
      </c>
      <c r="BI102" t="s">
        <v>168</v>
      </c>
      <c r="BJ102" s="1">
        <v>765625</v>
      </c>
      <c r="BK102" t="s">
        <v>90</v>
      </c>
      <c r="BL102" t="s">
        <v>91</v>
      </c>
      <c r="BM102" t="s">
        <v>90</v>
      </c>
      <c r="BN102" t="s">
        <v>163</v>
      </c>
      <c r="BO102" t="s">
        <v>109</v>
      </c>
      <c r="BP102" t="s">
        <v>74</v>
      </c>
      <c r="BQ102" s="1">
        <v>7416665</v>
      </c>
      <c r="BR102" t="s">
        <v>120</v>
      </c>
      <c r="BS102" t="s">
        <v>133</v>
      </c>
    </row>
    <row r="103" spans="1:71">
      <c r="A103" t="s">
        <v>71</v>
      </c>
      <c r="B103" t="s">
        <v>487</v>
      </c>
      <c r="C103" s="4">
        <v>9</v>
      </c>
      <c r="D103">
        <v>0</v>
      </c>
      <c r="E103" t="s">
        <v>488</v>
      </c>
      <c r="F103" t="s">
        <v>74</v>
      </c>
      <c r="G103" s="21">
        <v>7.9660000000000002</v>
      </c>
      <c r="H103" t="s">
        <v>75</v>
      </c>
      <c r="I103" t="s">
        <v>76</v>
      </c>
      <c r="J103" t="s">
        <v>77</v>
      </c>
      <c r="K103" t="s">
        <v>78</v>
      </c>
      <c r="L103" t="s">
        <v>79</v>
      </c>
      <c r="M103" s="1">
        <v>8000020000000000</v>
      </c>
      <c r="N103" s="50" t="s">
        <v>139</v>
      </c>
      <c r="O103" t="s">
        <v>81</v>
      </c>
      <c r="P103" s="22">
        <v>7</v>
      </c>
      <c r="Q103" t="s">
        <v>81</v>
      </c>
      <c r="R103" s="1">
        <v>7833333333333330</v>
      </c>
      <c r="S103">
        <v>10</v>
      </c>
      <c r="T103" s="4" t="s">
        <v>150</v>
      </c>
      <c r="U103" t="s">
        <v>128</v>
      </c>
      <c r="V103" t="s">
        <v>71</v>
      </c>
      <c r="W103" t="s">
        <v>116</v>
      </c>
      <c r="X103" t="s">
        <v>196</v>
      </c>
      <c r="Y103" s="21">
        <v>6.7039999999999997</v>
      </c>
      <c r="Z103" t="s">
        <v>87</v>
      </c>
      <c r="AA103" s="50" t="s">
        <v>81</v>
      </c>
      <c r="AB103" t="s">
        <v>81</v>
      </c>
      <c r="AC103" s="8">
        <v>4.8</v>
      </c>
      <c r="AD103" t="s">
        <v>264</v>
      </c>
      <c r="AE103" t="s">
        <v>91</v>
      </c>
      <c r="AF103" t="s">
        <v>91</v>
      </c>
      <c r="AG103" t="s">
        <v>91</v>
      </c>
      <c r="AH103" t="s">
        <v>92</v>
      </c>
      <c r="AI103" t="s">
        <v>74</v>
      </c>
      <c r="AJ103" t="s">
        <v>301</v>
      </c>
      <c r="AK103" t="s">
        <v>94</v>
      </c>
      <c r="AL103" t="s">
        <v>140</v>
      </c>
      <c r="AM103" t="s">
        <v>96</v>
      </c>
      <c r="AN103" t="s">
        <v>150</v>
      </c>
      <c r="AO103" t="s">
        <v>202</v>
      </c>
      <c r="AP103" t="s">
        <v>188</v>
      </c>
      <c r="AQ103" t="s">
        <v>74</v>
      </c>
      <c r="AR103" s="21">
        <v>7.4749999999999996</v>
      </c>
      <c r="AS103" t="s">
        <v>489</v>
      </c>
      <c r="AT103" t="s">
        <v>404</v>
      </c>
      <c r="AU103" t="s">
        <v>94</v>
      </c>
      <c r="AV103" t="s">
        <v>76</v>
      </c>
      <c r="AW103" t="s">
        <v>105</v>
      </c>
      <c r="AX103" t="s">
        <v>106</v>
      </c>
      <c r="AY103" t="s">
        <v>107</v>
      </c>
      <c r="AZ103" s="1">
        <v>7333340000000000</v>
      </c>
      <c r="BA103" s="1">
        <v>8941798941798940</v>
      </c>
      <c r="BB103" s="51">
        <f t="shared" ref="BB103:BB105" si="12">BA103/1000000000000000</f>
        <v>8.9417989417989396</v>
      </c>
      <c r="BC103" s="51"/>
      <c r="BD103" t="s">
        <v>81</v>
      </c>
      <c r="BE103" s="25">
        <v>7.6660000000000004</v>
      </c>
      <c r="BF103" s="1">
        <v>6833333333333330</v>
      </c>
      <c r="BG103" t="s">
        <v>139</v>
      </c>
      <c r="BI103" t="s">
        <v>114</v>
      </c>
      <c r="BJ103" s="1">
        <v>6041666666666660</v>
      </c>
      <c r="BK103" t="s">
        <v>91</v>
      </c>
      <c r="BL103" t="s">
        <v>90</v>
      </c>
      <c r="BM103" t="s">
        <v>91</v>
      </c>
      <c r="BN103"/>
      <c r="BO103" t="s">
        <v>74</v>
      </c>
      <c r="BP103" t="s">
        <v>74</v>
      </c>
      <c r="BQ103" s="1">
        <v>7833333333333330</v>
      </c>
      <c r="BR103" t="s">
        <v>94</v>
      </c>
      <c r="BS103" t="s">
        <v>110</v>
      </c>
    </row>
    <row r="104" spans="1:71">
      <c r="A104" t="s">
        <v>71</v>
      </c>
      <c r="B104" t="s">
        <v>490</v>
      </c>
      <c r="C104" s="4">
        <v>8</v>
      </c>
      <c r="D104">
        <v>0</v>
      </c>
      <c r="E104" t="s">
        <v>491</v>
      </c>
      <c r="F104" t="s">
        <v>74</v>
      </c>
      <c r="G104" s="21">
        <v>8.5969999999999995</v>
      </c>
      <c r="H104" t="s">
        <v>185</v>
      </c>
      <c r="I104" t="s">
        <v>160</v>
      </c>
      <c r="J104" t="s">
        <v>77</v>
      </c>
      <c r="K104" t="s">
        <v>136</v>
      </c>
      <c r="L104" t="s">
        <v>79</v>
      </c>
      <c r="M104" s="1">
        <v>9000020000000000</v>
      </c>
      <c r="N104" s="50">
        <v>10</v>
      </c>
      <c r="O104" t="s">
        <v>81</v>
      </c>
      <c r="P104" s="22">
        <v>8.5</v>
      </c>
      <c r="Q104" s="1">
        <v>78125</v>
      </c>
      <c r="R104" s="1">
        <v>7333335</v>
      </c>
      <c r="S104">
        <v>10</v>
      </c>
      <c r="T104" s="4" t="s">
        <v>150</v>
      </c>
      <c r="U104" t="s">
        <v>115</v>
      </c>
      <c r="V104" t="s">
        <v>71</v>
      </c>
      <c r="W104" t="s">
        <v>116</v>
      </c>
      <c r="X104" t="s">
        <v>76</v>
      </c>
      <c r="Y104" s="21">
        <v>8.0760000000000005</v>
      </c>
      <c r="Z104" t="s">
        <v>209</v>
      </c>
      <c r="AA104" s="50" t="s">
        <v>161</v>
      </c>
      <c r="AB104" t="s">
        <v>87</v>
      </c>
      <c r="AC104" s="8">
        <v>6.2</v>
      </c>
      <c r="AD104" t="s">
        <v>264</v>
      </c>
      <c r="AE104" s="12" t="s">
        <v>90</v>
      </c>
      <c r="AF104" s="12" t="s">
        <v>91</v>
      </c>
      <c r="AG104" s="12" t="s">
        <v>91</v>
      </c>
      <c r="AH104" s="12" t="s">
        <v>92</v>
      </c>
      <c r="AI104" t="s">
        <v>74</v>
      </c>
      <c r="AJ104" t="s">
        <v>162</v>
      </c>
      <c r="AK104" t="s">
        <v>120</v>
      </c>
      <c r="AL104" t="s">
        <v>187</v>
      </c>
      <c r="AM104" t="s">
        <v>99</v>
      </c>
      <c r="AN104" t="s">
        <v>150</v>
      </c>
      <c r="AO104" t="s">
        <v>115</v>
      </c>
      <c r="AP104" t="s">
        <v>188</v>
      </c>
      <c r="AQ104" t="s">
        <v>74</v>
      </c>
      <c r="AR104" s="21">
        <v>7.1050000000000004</v>
      </c>
      <c r="AS104" t="s">
        <v>492</v>
      </c>
      <c r="AT104" t="s">
        <v>237</v>
      </c>
      <c r="AU104" t="s">
        <v>168</v>
      </c>
      <c r="AV104" t="s">
        <v>76</v>
      </c>
      <c r="AW104" t="s">
        <v>105</v>
      </c>
      <c r="AX104" t="s">
        <v>131</v>
      </c>
      <c r="AY104" t="s">
        <v>107</v>
      </c>
      <c r="AZ104" s="1">
        <v>950002</v>
      </c>
      <c r="BA104" s="1">
        <v>8903448275862060</v>
      </c>
      <c r="BB104" s="51">
        <f t="shared" si="12"/>
        <v>8.9034482758620594</v>
      </c>
      <c r="BC104" s="51"/>
      <c r="BD104" s="1">
        <v>5625</v>
      </c>
      <c r="BE104" s="25">
        <v>6</v>
      </c>
      <c r="BF104" s="1">
        <v>6333333333333330</v>
      </c>
      <c r="BG104" s="1">
        <v>5666666666666660</v>
      </c>
      <c r="BI104" t="s">
        <v>83</v>
      </c>
      <c r="BJ104" s="1">
        <v>5625</v>
      </c>
      <c r="BK104" s="12" t="s">
        <v>91</v>
      </c>
      <c r="BL104" s="12" t="s">
        <v>90</v>
      </c>
      <c r="BO104" t="s">
        <v>74</v>
      </c>
      <c r="BP104" t="s">
        <v>74</v>
      </c>
      <c r="BQ104" s="1">
        <v>7749995</v>
      </c>
      <c r="BR104" t="s">
        <v>94</v>
      </c>
      <c r="BS104" t="s">
        <v>110</v>
      </c>
    </row>
    <row r="105" spans="1:71" hidden="1">
      <c r="B105" s="8" t="s">
        <v>493</v>
      </c>
      <c r="G105" s="21" t="s">
        <v>97</v>
      </c>
      <c r="P105" s="24"/>
      <c r="T105" s="4" t="s">
        <v>99</v>
      </c>
      <c r="U105" t="s">
        <v>128</v>
      </c>
      <c r="V105" t="s">
        <v>71</v>
      </c>
      <c r="W105" t="s">
        <v>86</v>
      </c>
      <c r="X105" t="s">
        <v>76</v>
      </c>
      <c r="Y105" s="23">
        <v>8.01</v>
      </c>
      <c r="Z105" t="s">
        <v>174</v>
      </c>
      <c r="AA105" t="s">
        <v>120</v>
      </c>
      <c r="AB105" t="s">
        <v>81</v>
      </c>
      <c r="AC105">
        <v>6.4</v>
      </c>
      <c r="AD105" t="s">
        <v>119</v>
      </c>
      <c r="AE105" t="s">
        <v>91</v>
      </c>
      <c r="AF105" t="s">
        <v>91</v>
      </c>
      <c r="AG105" t="s">
        <v>92</v>
      </c>
      <c r="AH105" t="s">
        <v>92</v>
      </c>
      <c r="AI105" t="s">
        <v>74</v>
      </c>
      <c r="AJ105" t="s">
        <v>208</v>
      </c>
      <c r="AK105" t="s">
        <v>120</v>
      </c>
      <c r="AL105" t="s">
        <v>311</v>
      </c>
      <c r="AM105" t="s">
        <v>99</v>
      </c>
      <c r="AN105" t="s">
        <v>99</v>
      </c>
      <c r="AO105" t="s">
        <v>75</v>
      </c>
      <c r="AP105" t="s">
        <v>225</v>
      </c>
      <c r="AQ105" t="s">
        <v>74</v>
      </c>
      <c r="AR105" s="23">
        <v>8.3569999999999993</v>
      </c>
      <c r="AS105" t="s">
        <v>494</v>
      </c>
      <c r="AT105" t="s">
        <v>234</v>
      </c>
      <c r="AU105" t="s">
        <v>150</v>
      </c>
      <c r="AV105" t="s">
        <v>160</v>
      </c>
      <c r="AW105" t="s">
        <v>105</v>
      </c>
      <c r="AX105" t="s">
        <v>131</v>
      </c>
      <c r="AY105" t="s">
        <v>107</v>
      </c>
      <c r="AZ105" s="1">
        <v>1000002</v>
      </c>
      <c r="BA105" s="1">
        <v>9392712550607280</v>
      </c>
      <c r="BB105" s="51">
        <f t="shared" si="12"/>
        <v>9.3927125506072802</v>
      </c>
      <c r="BC105" s="1">
        <v>9.66063348416289</v>
      </c>
      <c r="BD105" t="s">
        <v>81</v>
      </c>
      <c r="BE105" s="25">
        <v>7.25</v>
      </c>
      <c r="BF105" s="1">
        <v>7666666666666660</v>
      </c>
      <c r="BG105" s="1">
        <v>6833333333333330</v>
      </c>
      <c r="BI105" t="s">
        <v>83</v>
      </c>
      <c r="BJ105" s="1">
        <v>5625</v>
      </c>
      <c r="BK105" t="s">
        <v>91</v>
      </c>
      <c r="BL105" t="s">
        <v>91</v>
      </c>
      <c r="BM105"/>
      <c r="BN105"/>
      <c r="BO105" t="s">
        <v>74</v>
      </c>
      <c r="BP105" t="s">
        <v>109</v>
      </c>
      <c r="BQ105" s="1">
        <v>858333</v>
      </c>
      <c r="BR105" t="s">
        <v>120</v>
      </c>
      <c r="BS105" t="s">
        <v>179</v>
      </c>
    </row>
    <row r="106" spans="1:71">
      <c r="A106" t="s">
        <v>71</v>
      </c>
      <c r="B106" t="s">
        <v>495</v>
      </c>
      <c r="C106" s="4">
        <v>13</v>
      </c>
      <c r="D106">
        <v>0</v>
      </c>
      <c r="E106" t="s">
        <v>181</v>
      </c>
      <c r="F106" t="s">
        <v>74</v>
      </c>
      <c r="G106" s="21">
        <v>8.516</v>
      </c>
      <c r="H106" t="s">
        <v>185</v>
      </c>
      <c r="I106" t="s">
        <v>160</v>
      </c>
      <c r="J106" t="s">
        <v>77</v>
      </c>
      <c r="K106" t="s">
        <v>136</v>
      </c>
      <c r="L106" t="s">
        <v>79</v>
      </c>
      <c r="M106" s="1">
        <v>916668</v>
      </c>
      <c r="N106" s="50" t="s">
        <v>258</v>
      </c>
      <c r="O106" t="s">
        <v>81</v>
      </c>
      <c r="P106" s="22">
        <v>8</v>
      </c>
      <c r="Q106" s="1">
        <v>796875</v>
      </c>
      <c r="R106" s="1">
        <v>766667</v>
      </c>
      <c r="S106">
        <v>10</v>
      </c>
      <c r="T106" s="4" t="s">
        <v>168</v>
      </c>
      <c r="U106" t="s">
        <v>312</v>
      </c>
      <c r="V106" t="s">
        <v>71</v>
      </c>
      <c r="W106" t="s">
        <v>116</v>
      </c>
      <c r="X106" t="s">
        <v>124</v>
      </c>
      <c r="Y106" s="21">
        <v>4.9560000000000004</v>
      </c>
      <c r="Z106" t="s">
        <v>120</v>
      </c>
      <c r="AA106" s="50" t="s">
        <v>496</v>
      </c>
      <c r="AB106" t="s">
        <v>81</v>
      </c>
      <c r="AC106" s="8">
        <v>2.8</v>
      </c>
      <c r="AD106" t="s">
        <v>297</v>
      </c>
      <c r="AE106" t="s">
        <v>91</v>
      </c>
      <c r="AF106" t="s">
        <v>91</v>
      </c>
      <c r="AG106" t="s">
        <v>90</v>
      </c>
      <c r="AH106" t="s">
        <v>92</v>
      </c>
      <c r="AI106" t="s">
        <v>74</v>
      </c>
      <c r="AJ106" t="s">
        <v>497</v>
      </c>
      <c r="AK106" t="s">
        <v>120</v>
      </c>
      <c r="AL106" t="s">
        <v>261</v>
      </c>
      <c r="AM106" t="s">
        <v>99</v>
      </c>
      <c r="AR106" s="21" t="s">
        <v>97</v>
      </c>
      <c r="BC106">
        <v>8.1666666666666607</v>
      </c>
      <c r="BK106"/>
      <c r="BL106"/>
      <c r="BM106"/>
      <c r="BN106"/>
    </row>
    <row r="107" spans="1:71">
      <c r="A107" t="s">
        <v>71</v>
      </c>
      <c r="B107" t="s">
        <v>498</v>
      </c>
      <c r="C107" s="4">
        <v>10</v>
      </c>
      <c r="D107">
        <v>0</v>
      </c>
      <c r="E107" t="s">
        <v>499</v>
      </c>
      <c r="F107" t="s">
        <v>74</v>
      </c>
      <c r="G107" s="21">
        <v>8.4499999999999993</v>
      </c>
      <c r="H107" t="s">
        <v>75</v>
      </c>
      <c r="I107" t="s">
        <v>76</v>
      </c>
      <c r="J107" t="s">
        <v>77</v>
      </c>
      <c r="K107" t="s">
        <v>136</v>
      </c>
      <c r="L107" t="s">
        <v>126</v>
      </c>
      <c r="M107" s="1">
        <v>9500020000000000</v>
      </c>
      <c r="N107" s="50">
        <v>10</v>
      </c>
      <c r="O107" t="s">
        <v>81</v>
      </c>
      <c r="P107" s="22">
        <v>10</v>
      </c>
      <c r="Q107" t="s">
        <v>81</v>
      </c>
      <c r="R107" t="s">
        <v>81</v>
      </c>
      <c r="S107">
        <v>5</v>
      </c>
      <c r="T107" s="4" t="s">
        <v>150</v>
      </c>
      <c r="U107" t="s">
        <v>231</v>
      </c>
      <c r="V107" t="s">
        <v>71</v>
      </c>
      <c r="W107" t="s">
        <v>116</v>
      </c>
      <c r="X107" t="s">
        <v>76</v>
      </c>
      <c r="Y107" s="21">
        <v>8.2420000000000009</v>
      </c>
      <c r="Z107" t="s">
        <v>120</v>
      </c>
      <c r="AA107" s="50" t="s">
        <v>264</v>
      </c>
      <c r="AB107" t="s">
        <v>81</v>
      </c>
      <c r="AC107" s="8">
        <v>7.9</v>
      </c>
      <c r="AD107" t="s">
        <v>223</v>
      </c>
      <c r="AE107" s="12" t="s">
        <v>90</v>
      </c>
      <c r="AF107" s="12" t="s">
        <v>91</v>
      </c>
      <c r="AG107" s="12" t="s">
        <v>90</v>
      </c>
      <c r="AH107" s="12" t="s">
        <v>92</v>
      </c>
      <c r="AI107" t="s">
        <v>109</v>
      </c>
      <c r="AJ107" t="s">
        <v>120</v>
      </c>
      <c r="AK107" t="s">
        <v>94</v>
      </c>
      <c r="AL107" t="s">
        <v>140</v>
      </c>
      <c r="AM107" t="s">
        <v>96</v>
      </c>
      <c r="AR107" s="21" t="s">
        <v>97</v>
      </c>
      <c r="BC107">
        <v>9.6153846153846096</v>
      </c>
    </row>
    <row r="108" spans="1:71" hidden="1">
      <c r="B108" s="8" t="s">
        <v>500</v>
      </c>
      <c r="G108" s="21" t="s">
        <v>97</v>
      </c>
      <c r="P108" s="24"/>
      <c r="Y108" s="23" t="s">
        <v>97</v>
      </c>
      <c r="AA108"/>
      <c r="AC108"/>
      <c r="AE108"/>
      <c r="AF108"/>
      <c r="AG108"/>
      <c r="AH108"/>
      <c r="AN108" t="s">
        <v>99</v>
      </c>
      <c r="AO108" t="s">
        <v>195</v>
      </c>
      <c r="AP108" t="s">
        <v>101</v>
      </c>
      <c r="AQ108" t="s">
        <v>74</v>
      </c>
      <c r="AR108" s="23">
        <v>6.0110000000000001</v>
      </c>
      <c r="AS108" t="s">
        <v>501</v>
      </c>
      <c r="AT108" t="s">
        <v>502</v>
      </c>
      <c r="AU108" t="s">
        <v>114</v>
      </c>
      <c r="AV108" t="s">
        <v>196</v>
      </c>
      <c r="AW108" t="s">
        <v>175</v>
      </c>
      <c r="AX108" t="s">
        <v>131</v>
      </c>
      <c r="AY108" t="s">
        <v>107</v>
      </c>
      <c r="AZ108" s="1">
        <v>791668</v>
      </c>
      <c r="BA108" s="1">
        <v>4952380952380950</v>
      </c>
      <c r="BB108" s="51">
        <f t="shared" ref="BB108:BB109" si="13">BA108/1000000000000000</f>
        <v>4.9523809523809499</v>
      </c>
      <c r="BC108" s="1">
        <v>8.1322977175379894</v>
      </c>
      <c r="BD108" t="s">
        <v>81</v>
      </c>
      <c r="BE108" s="25">
        <v>4</v>
      </c>
      <c r="BF108" t="s">
        <v>148</v>
      </c>
      <c r="BG108" t="s">
        <v>99</v>
      </c>
      <c r="BI108" t="s">
        <v>83</v>
      </c>
      <c r="BJ108" s="1">
        <v>5625</v>
      </c>
      <c r="BK108" t="s">
        <v>91</v>
      </c>
      <c r="BL108" t="s">
        <v>91</v>
      </c>
      <c r="BM108"/>
      <c r="BN108"/>
      <c r="BO108" t="s">
        <v>74</v>
      </c>
      <c r="BP108" t="s">
        <v>74</v>
      </c>
      <c r="BQ108" s="1">
        <v>8083335</v>
      </c>
      <c r="BR108" t="s">
        <v>94</v>
      </c>
      <c r="BS108" t="s">
        <v>110</v>
      </c>
    </row>
    <row r="109" spans="1:71" hidden="1">
      <c r="B109" s="8" t="s">
        <v>503</v>
      </c>
      <c r="G109" s="21" t="s">
        <v>97</v>
      </c>
      <c r="P109" s="24"/>
      <c r="Y109" s="23" t="s">
        <v>97</v>
      </c>
      <c r="AA109"/>
      <c r="AC109"/>
      <c r="AE109"/>
      <c r="AF109"/>
      <c r="AG109"/>
      <c r="AH109"/>
      <c r="AN109" t="s">
        <v>99</v>
      </c>
      <c r="AO109" t="s">
        <v>333</v>
      </c>
      <c r="AP109" t="s">
        <v>101</v>
      </c>
      <c r="AQ109" t="s">
        <v>74</v>
      </c>
      <c r="AR109" s="23">
        <v>7.6420000000000003</v>
      </c>
      <c r="AS109" t="s">
        <v>504</v>
      </c>
      <c r="AT109" t="s">
        <v>505</v>
      </c>
      <c r="AU109" t="s">
        <v>168</v>
      </c>
      <c r="AV109" t="s">
        <v>76</v>
      </c>
      <c r="AW109" t="s">
        <v>105</v>
      </c>
      <c r="AX109" t="s">
        <v>106</v>
      </c>
      <c r="AY109" t="s">
        <v>107</v>
      </c>
      <c r="AZ109" s="1">
        <v>9000020000000000</v>
      </c>
      <c r="BA109" s="1">
        <v>8565610859728500</v>
      </c>
      <c r="BB109" s="51">
        <f t="shared" si="13"/>
        <v>8.5656108597284994</v>
      </c>
      <c r="BC109" s="1">
        <v>0.61460622710622703</v>
      </c>
      <c r="BD109" t="s">
        <v>81</v>
      </c>
      <c r="BE109" s="25">
        <v>8.4160000000000004</v>
      </c>
      <c r="BF109" s="1">
        <v>8833333333333330</v>
      </c>
      <c r="BG109" t="s">
        <v>148</v>
      </c>
      <c r="BI109" t="s">
        <v>83</v>
      </c>
      <c r="BJ109" s="1">
        <v>5625</v>
      </c>
      <c r="BK109" t="s">
        <v>91</v>
      </c>
      <c r="BL109" t="s">
        <v>91</v>
      </c>
      <c r="BM109"/>
      <c r="BN109"/>
      <c r="BO109" t="s">
        <v>74</v>
      </c>
      <c r="BP109" t="s">
        <v>74</v>
      </c>
      <c r="BQ109" s="1">
        <v>7666665</v>
      </c>
      <c r="BR109" t="s">
        <v>94</v>
      </c>
      <c r="BS109" t="s">
        <v>250</v>
      </c>
    </row>
    <row r="110" spans="1:71" hidden="1">
      <c r="B110" s="8" t="s">
        <v>506</v>
      </c>
      <c r="G110" s="21" t="s">
        <v>97</v>
      </c>
      <c r="P110" s="24"/>
      <c r="T110" s="4" t="s">
        <v>104</v>
      </c>
      <c r="U110" t="s">
        <v>185</v>
      </c>
      <c r="V110" t="s">
        <v>71</v>
      </c>
      <c r="W110" t="s">
        <v>86</v>
      </c>
      <c r="X110" t="s">
        <v>76</v>
      </c>
      <c r="Y110" s="23">
        <v>7.36</v>
      </c>
      <c r="Z110" t="s">
        <v>81</v>
      </c>
      <c r="AA110" t="s">
        <v>297</v>
      </c>
      <c r="AB110" t="s">
        <v>81</v>
      </c>
      <c r="AC110">
        <v>7.8</v>
      </c>
      <c r="AD110" t="s">
        <v>211</v>
      </c>
      <c r="AE110" s="12" t="s">
        <v>163</v>
      </c>
      <c r="AF110" s="12" t="s">
        <v>90</v>
      </c>
      <c r="AG110" s="12" t="s">
        <v>163</v>
      </c>
      <c r="AH110" s="12" t="s">
        <v>90</v>
      </c>
      <c r="AI110" t="s">
        <v>74</v>
      </c>
      <c r="AJ110" t="s">
        <v>473</v>
      </c>
      <c r="AK110" t="s">
        <v>94</v>
      </c>
      <c r="AL110" t="s">
        <v>355</v>
      </c>
      <c r="AM110" t="s">
        <v>96</v>
      </c>
      <c r="AR110" s="23" t="s">
        <v>97</v>
      </c>
      <c r="BC110">
        <v>7.6776556776556699</v>
      </c>
    </row>
    <row r="111" spans="1:71" hidden="1">
      <c r="B111" s="8" t="s">
        <v>507</v>
      </c>
      <c r="G111" s="21" t="s">
        <v>97</v>
      </c>
      <c r="P111" s="24"/>
      <c r="Y111" s="23" t="s">
        <v>97</v>
      </c>
      <c r="AA111"/>
      <c r="AC111"/>
      <c r="AE111"/>
      <c r="AF111"/>
      <c r="AG111"/>
      <c r="AH111"/>
      <c r="AN111" t="s">
        <v>99</v>
      </c>
      <c r="AO111" t="s">
        <v>219</v>
      </c>
      <c r="AP111" t="s">
        <v>101</v>
      </c>
      <c r="AQ111" t="s">
        <v>74</v>
      </c>
      <c r="AR111" s="23">
        <v>7.4260000000000002</v>
      </c>
      <c r="AS111" t="s">
        <v>508</v>
      </c>
      <c r="AT111" t="s">
        <v>509</v>
      </c>
      <c r="AU111" t="s">
        <v>168</v>
      </c>
      <c r="AV111" t="s">
        <v>76</v>
      </c>
      <c r="AW111" t="s">
        <v>175</v>
      </c>
      <c r="AX111" t="s">
        <v>131</v>
      </c>
      <c r="AY111" t="s">
        <v>107</v>
      </c>
      <c r="AZ111" s="1">
        <v>1000002</v>
      </c>
      <c r="BA111" s="1">
        <v>6590752242926150</v>
      </c>
      <c r="BB111" s="51">
        <f t="shared" ref="BB111" si="14">BA111/1000000000000000</f>
        <v>6.5907522429261496</v>
      </c>
      <c r="BC111" s="1">
        <v>6.3459702062643197</v>
      </c>
      <c r="BD111" s="1">
        <v>8125</v>
      </c>
      <c r="BE111" s="25">
        <v>5.5</v>
      </c>
      <c r="BF111" t="s">
        <v>263</v>
      </c>
      <c r="BG111" t="s">
        <v>510</v>
      </c>
      <c r="BI111" t="s">
        <v>83</v>
      </c>
      <c r="BJ111" s="1">
        <v>5625</v>
      </c>
      <c r="BK111" t="s">
        <v>90</v>
      </c>
      <c r="BL111" t="s">
        <v>91</v>
      </c>
      <c r="BM111"/>
      <c r="BN111"/>
      <c r="BO111" t="s">
        <v>74</v>
      </c>
      <c r="BP111" t="s">
        <v>74</v>
      </c>
      <c r="BQ111" s="1">
        <v>8166665</v>
      </c>
      <c r="BR111" t="s">
        <v>120</v>
      </c>
      <c r="BS111" t="s">
        <v>179</v>
      </c>
    </row>
    <row r="112" spans="1:71">
      <c r="A112" t="s">
        <v>71</v>
      </c>
      <c r="B112" t="s">
        <v>511</v>
      </c>
      <c r="C112" s="4">
        <v>14</v>
      </c>
      <c r="D112">
        <v>0</v>
      </c>
      <c r="E112" t="s">
        <v>415</v>
      </c>
      <c r="F112" t="s">
        <v>74</v>
      </c>
      <c r="G112" s="21">
        <v>6.8529999999999998</v>
      </c>
      <c r="H112" t="s">
        <v>195</v>
      </c>
      <c r="I112" t="s">
        <v>196</v>
      </c>
      <c r="J112" t="s">
        <v>77</v>
      </c>
      <c r="K112" t="s">
        <v>78</v>
      </c>
      <c r="L112" t="s">
        <v>126</v>
      </c>
      <c r="M112" s="1">
        <v>791667</v>
      </c>
      <c r="N112" s="50" t="s">
        <v>89</v>
      </c>
      <c r="O112" t="s">
        <v>81</v>
      </c>
      <c r="P112" s="22">
        <v>4.5</v>
      </c>
      <c r="Q112" s="1">
        <v>796875</v>
      </c>
      <c r="R112" s="1">
        <v>78750025</v>
      </c>
      <c r="S112">
        <v>5</v>
      </c>
      <c r="T112" s="4" t="s">
        <v>168</v>
      </c>
      <c r="U112" t="s">
        <v>137</v>
      </c>
      <c r="V112" t="s">
        <v>71</v>
      </c>
      <c r="W112" t="s">
        <v>116</v>
      </c>
      <c r="X112" t="s">
        <v>76</v>
      </c>
      <c r="Y112" s="21">
        <v>7.2220000000000004</v>
      </c>
      <c r="Z112" t="s">
        <v>223</v>
      </c>
      <c r="AA112" s="50" t="s">
        <v>93</v>
      </c>
      <c r="AB112" t="s">
        <v>81</v>
      </c>
      <c r="AC112" s="8">
        <v>6</v>
      </c>
      <c r="AD112" t="s">
        <v>211</v>
      </c>
      <c r="AE112" s="12" t="s">
        <v>90</v>
      </c>
      <c r="AF112" s="12" t="s">
        <v>163</v>
      </c>
      <c r="AG112" s="12" t="s">
        <v>90</v>
      </c>
      <c r="AH112" s="12" t="s">
        <v>90</v>
      </c>
      <c r="AI112" t="s">
        <v>74</v>
      </c>
      <c r="AJ112" t="s">
        <v>138</v>
      </c>
      <c r="AK112" t="s">
        <v>94</v>
      </c>
      <c r="AL112" t="s">
        <v>164</v>
      </c>
      <c r="AM112" t="s">
        <v>96</v>
      </c>
      <c r="AR112" s="21" t="s">
        <v>97</v>
      </c>
      <c r="BC112">
        <v>8.7777777777777697</v>
      </c>
    </row>
    <row r="113" spans="1:71">
      <c r="A113" t="s">
        <v>71</v>
      </c>
      <c r="B113" t="s">
        <v>512</v>
      </c>
      <c r="C113" s="4">
        <v>14</v>
      </c>
      <c r="D113">
        <v>2</v>
      </c>
      <c r="E113" t="s">
        <v>112</v>
      </c>
      <c r="F113" t="s">
        <v>74</v>
      </c>
      <c r="G113" s="21">
        <v>6.4480000000000004</v>
      </c>
      <c r="H113" t="s">
        <v>195</v>
      </c>
      <c r="I113" t="s">
        <v>196</v>
      </c>
      <c r="J113" t="s">
        <v>125</v>
      </c>
      <c r="K113" t="s">
        <v>78</v>
      </c>
      <c r="L113" t="s">
        <v>126</v>
      </c>
      <c r="M113" s="1">
        <v>791667</v>
      </c>
      <c r="N113" s="50" t="s">
        <v>208</v>
      </c>
      <c r="O113" s="1">
        <v>4375</v>
      </c>
      <c r="P113" s="22">
        <v>5.3330000000000002</v>
      </c>
      <c r="Q113" s="1">
        <v>7708333333333330</v>
      </c>
      <c r="R113" s="1">
        <v>7611103333333330</v>
      </c>
      <c r="S113">
        <v>5</v>
      </c>
      <c r="T113" s="4" t="s">
        <v>168</v>
      </c>
      <c r="U113" t="s">
        <v>115</v>
      </c>
      <c r="V113" t="s">
        <v>71</v>
      </c>
      <c r="W113" t="s">
        <v>86</v>
      </c>
      <c r="X113" t="s">
        <v>196</v>
      </c>
      <c r="Y113" s="21">
        <v>6.0979999999999999</v>
      </c>
      <c r="Z113" t="s">
        <v>259</v>
      </c>
      <c r="AA113" s="50" t="s">
        <v>513</v>
      </c>
      <c r="AB113" t="s">
        <v>88</v>
      </c>
      <c r="AC113" s="8">
        <v>6.2</v>
      </c>
      <c r="AD113" t="s">
        <v>89</v>
      </c>
      <c r="AE113" s="12" t="s">
        <v>90</v>
      </c>
      <c r="AF113" s="12" t="s">
        <v>91</v>
      </c>
      <c r="AG113" s="12" t="s">
        <v>90</v>
      </c>
      <c r="AH113" s="12" t="s">
        <v>90</v>
      </c>
      <c r="AI113" t="s">
        <v>74</v>
      </c>
      <c r="AJ113" t="s">
        <v>88</v>
      </c>
      <c r="AK113" t="s">
        <v>94</v>
      </c>
      <c r="AL113" t="s">
        <v>164</v>
      </c>
      <c r="AM113" t="s">
        <v>96</v>
      </c>
      <c r="AR113" s="21" t="s">
        <v>97</v>
      </c>
      <c r="BC113">
        <v>5.7652623406341901</v>
      </c>
    </row>
    <row r="114" spans="1:71">
      <c r="A114" t="s">
        <v>71</v>
      </c>
      <c r="B114" t="s">
        <v>514</v>
      </c>
      <c r="C114" s="4">
        <v>11</v>
      </c>
      <c r="D114">
        <v>1</v>
      </c>
      <c r="E114" t="s">
        <v>318</v>
      </c>
      <c r="F114" t="s">
        <v>74</v>
      </c>
      <c r="G114" s="21">
        <v>7.6929999999999996</v>
      </c>
      <c r="H114" t="s">
        <v>75</v>
      </c>
      <c r="I114" t="s">
        <v>76</v>
      </c>
      <c r="J114" t="s">
        <v>77</v>
      </c>
      <c r="K114" t="s">
        <v>136</v>
      </c>
      <c r="L114" t="s">
        <v>126</v>
      </c>
      <c r="M114" s="1">
        <v>8500020000000000</v>
      </c>
      <c r="N114" s="50" t="s">
        <v>161</v>
      </c>
      <c r="O114" t="s">
        <v>81</v>
      </c>
      <c r="P114" s="22">
        <v>7.5</v>
      </c>
      <c r="Q114" t="s">
        <v>81</v>
      </c>
      <c r="R114" s="1">
        <v>7916665</v>
      </c>
      <c r="S114">
        <v>5</v>
      </c>
      <c r="T114" s="4" t="s">
        <v>83</v>
      </c>
      <c r="U114" t="s">
        <v>100</v>
      </c>
      <c r="V114" t="s">
        <v>71</v>
      </c>
      <c r="W114" t="s">
        <v>116</v>
      </c>
      <c r="X114" t="s">
        <v>196</v>
      </c>
      <c r="Y114" s="21">
        <v>6.6639999999999997</v>
      </c>
      <c r="Z114" t="s">
        <v>209</v>
      </c>
      <c r="AA114" s="50" t="s">
        <v>117</v>
      </c>
      <c r="AB114" t="s">
        <v>81</v>
      </c>
      <c r="AC114" s="8">
        <v>4.5999999999999996</v>
      </c>
      <c r="AD114" t="s">
        <v>93</v>
      </c>
      <c r="AE114" t="s">
        <v>91</v>
      </c>
      <c r="AF114" t="s">
        <v>91</v>
      </c>
      <c r="AG114" t="s">
        <v>91</v>
      </c>
      <c r="AH114" t="s">
        <v>92</v>
      </c>
      <c r="AI114" t="s">
        <v>74</v>
      </c>
      <c r="AJ114" t="s">
        <v>468</v>
      </c>
      <c r="AK114" t="s">
        <v>94</v>
      </c>
      <c r="AL114" t="s">
        <v>95</v>
      </c>
      <c r="AM114" t="s">
        <v>96</v>
      </c>
      <c r="AN114" t="s">
        <v>114</v>
      </c>
      <c r="AO114" t="s">
        <v>252</v>
      </c>
      <c r="AP114" t="s">
        <v>141</v>
      </c>
      <c r="AQ114" t="s">
        <v>74</v>
      </c>
      <c r="AR114" s="21">
        <v>6.4089999999999998</v>
      </c>
      <c r="AS114" t="s">
        <v>515</v>
      </c>
      <c r="AT114" t="s">
        <v>516</v>
      </c>
      <c r="AU114" t="s">
        <v>154</v>
      </c>
      <c r="AV114" t="s">
        <v>196</v>
      </c>
      <c r="AW114" t="s">
        <v>175</v>
      </c>
      <c r="AX114" t="s">
        <v>131</v>
      </c>
      <c r="AY114" t="s">
        <v>176</v>
      </c>
      <c r="AZ114" s="1">
        <v>916668</v>
      </c>
      <c r="BA114" s="1">
        <v>6253787878787870</v>
      </c>
      <c r="BB114" s="51">
        <f>BA114/1000000000000000</f>
        <v>6.25378787878787</v>
      </c>
      <c r="BC114" s="51"/>
      <c r="BD114" s="1">
        <v>5625</v>
      </c>
      <c r="BE114" s="25">
        <v>5.1660000000000004</v>
      </c>
      <c r="BF114" t="s">
        <v>205</v>
      </c>
      <c r="BG114" s="1">
        <v>4833333333333330</v>
      </c>
      <c r="BI114" t="s">
        <v>168</v>
      </c>
      <c r="BJ114" s="1">
        <v>5625</v>
      </c>
      <c r="BK114" t="s">
        <v>90</v>
      </c>
      <c r="BL114" t="s">
        <v>91</v>
      </c>
      <c r="BM114" t="s">
        <v>91</v>
      </c>
      <c r="BN114" t="s">
        <v>331</v>
      </c>
      <c r="BO114" t="s">
        <v>74</v>
      </c>
      <c r="BP114" t="s">
        <v>74</v>
      </c>
      <c r="BQ114" s="1">
        <v>54166575</v>
      </c>
      <c r="BR114" t="s">
        <v>120</v>
      </c>
      <c r="BS114" t="s">
        <v>133</v>
      </c>
    </row>
    <row r="115" spans="1:71" hidden="1">
      <c r="B115" s="8" t="s">
        <v>517</v>
      </c>
      <c r="G115" s="21" t="s">
        <v>97</v>
      </c>
      <c r="P115" s="24"/>
      <c r="Y115" s="23" t="s">
        <v>97</v>
      </c>
      <c r="AA115"/>
      <c r="AC115"/>
      <c r="AE115"/>
      <c r="AF115"/>
      <c r="AG115"/>
      <c r="AH115"/>
      <c r="AN115" t="s">
        <v>99</v>
      </c>
      <c r="AO115" t="s">
        <v>100</v>
      </c>
      <c r="AP115" t="s">
        <v>101</v>
      </c>
      <c r="AQ115" t="s">
        <v>74</v>
      </c>
      <c r="AR115" s="23">
        <v>7.484</v>
      </c>
      <c r="AS115" t="s">
        <v>518</v>
      </c>
      <c r="AT115" t="s">
        <v>324</v>
      </c>
      <c r="AU115" t="s">
        <v>154</v>
      </c>
      <c r="AV115" t="s">
        <v>76</v>
      </c>
      <c r="AW115" t="s">
        <v>105</v>
      </c>
      <c r="AX115" t="s">
        <v>106</v>
      </c>
      <c r="AY115" t="s">
        <v>176</v>
      </c>
      <c r="AZ115" s="1">
        <v>950002</v>
      </c>
      <c r="BA115" s="1">
        <v>7748129063918530</v>
      </c>
      <c r="BB115" s="51">
        <f t="shared" ref="BB115" si="15">BA115/1000000000000000</f>
        <v>7.7481290639185296</v>
      </c>
      <c r="BC115" s="1">
        <v>0.91414141414141403</v>
      </c>
      <c r="BD115" t="s">
        <v>81</v>
      </c>
      <c r="BE115" s="25">
        <v>8.766</v>
      </c>
      <c r="BF115" s="1">
        <v>9466666666666660</v>
      </c>
      <c r="BG115" s="1">
        <v>8066666666666660</v>
      </c>
      <c r="BI115" t="s">
        <v>83</v>
      </c>
      <c r="BJ115" s="1">
        <v>53125</v>
      </c>
      <c r="BK115" t="s">
        <v>90</v>
      </c>
      <c r="BL115" t="s">
        <v>91</v>
      </c>
      <c r="BM115"/>
      <c r="BN115"/>
      <c r="BO115" t="s">
        <v>74</v>
      </c>
      <c r="BP115" t="s">
        <v>74</v>
      </c>
      <c r="BQ115" t="s">
        <v>200</v>
      </c>
      <c r="BR115" t="s">
        <v>94</v>
      </c>
      <c r="BS115" t="s">
        <v>250</v>
      </c>
    </row>
    <row r="116" spans="1:71">
      <c r="A116" t="s">
        <v>71</v>
      </c>
      <c r="B116" t="s">
        <v>519</v>
      </c>
      <c r="C116" s="4">
        <v>15</v>
      </c>
      <c r="D116">
        <v>1</v>
      </c>
      <c r="E116" t="s">
        <v>520</v>
      </c>
      <c r="F116" t="s">
        <v>74</v>
      </c>
      <c r="G116" s="21">
        <v>5.3310000000000004</v>
      </c>
      <c r="H116" t="s">
        <v>123</v>
      </c>
      <c r="I116" t="s">
        <v>124</v>
      </c>
      <c r="J116" t="s">
        <v>125</v>
      </c>
      <c r="K116" t="s">
        <v>78</v>
      </c>
      <c r="L116" t="s">
        <v>126</v>
      </c>
      <c r="M116" s="1">
        <v>916668</v>
      </c>
      <c r="N116" s="50" t="s">
        <v>521</v>
      </c>
      <c r="O116" s="1">
        <v>6875</v>
      </c>
      <c r="P116" s="22">
        <v>5.1660000000000004</v>
      </c>
      <c r="Q116" s="1">
        <v>7916666666666660</v>
      </c>
      <c r="R116" s="1">
        <v>5111106666666660</v>
      </c>
      <c r="S116">
        <v>5</v>
      </c>
      <c r="Y116" s="21" t="s">
        <v>97</v>
      </c>
      <c r="AE116"/>
      <c r="AF116"/>
      <c r="AG116"/>
      <c r="AH116"/>
      <c r="AR116" s="21" t="s">
        <v>97</v>
      </c>
      <c r="BC116">
        <v>8.2716049382716008</v>
      </c>
      <c r="BK116"/>
      <c r="BL116"/>
      <c r="BM116"/>
      <c r="BN116"/>
    </row>
    <row r="117" spans="1:71" hidden="1">
      <c r="B117" s="8" t="s">
        <v>522</v>
      </c>
      <c r="G117" s="21" t="s">
        <v>97</v>
      </c>
      <c r="P117" s="24"/>
      <c r="Y117" s="23" t="s">
        <v>97</v>
      </c>
      <c r="AA117"/>
      <c r="AC117"/>
      <c r="AE117"/>
      <c r="AF117"/>
      <c r="AG117"/>
      <c r="AH117"/>
      <c r="AN117" t="s">
        <v>83</v>
      </c>
      <c r="AO117" t="s">
        <v>75</v>
      </c>
      <c r="AP117" t="s">
        <v>101</v>
      </c>
      <c r="AQ117" t="s">
        <v>74</v>
      </c>
      <c r="AR117" s="23">
        <v>7.9130000000000003</v>
      </c>
      <c r="AS117" t="s">
        <v>383</v>
      </c>
      <c r="AT117" t="s">
        <v>523</v>
      </c>
      <c r="AU117" t="s">
        <v>114</v>
      </c>
      <c r="AV117" t="s">
        <v>76</v>
      </c>
      <c r="AW117" t="s">
        <v>105</v>
      </c>
      <c r="AX117" t="s">
        <v>131</v>
      </c>
      <c r="AY117" t="s">
        <v>107</v>
      </c>
      <c r="AZ117" s="1">
        <v>1000002</v>
      </c>
      <c r="BA117" s="1">
        <v>9333333333333330</v>
      </c>
      <c r="BB117" s="51">
        <f t="shared" ref="BB117" si="16">BA117/1000000000000000</f>
        <v>9.3333333333333304</v>
      </c>
      <c r="BC117" s="1">
        <v>1.9507575757575699</v>
      </c>
      <c r="BD117" t="s">
        <v>81</v>
      </c>
      <c r="BE117" s="25">
        <v>5.75</v>
      </c>
      <c r="BF117" t="s">
        <v>81</v>
      </c>
      <c r="BG117" t="s">
        <v>168</v>
      </c>
      <c r="BI117" t="s">
        <v>114</v>
      </c>
      <c r="BJ117" t="s">
        <v>132</v>
      </c>
      <c r="BK117" t="s">
        <v>91</v>
      </c>
      <c r="BL117" t="s">
        <v>90</v>
      </c>
      <c r="BM117" t="s">
        <v>91</v>
      </c>
      <c r="BN117"/>
      <c r="BO117" t="s">
        <v>74</v>
      </c>
      <c r="BP117" t="s">
        <v>74</v>
      </c>
      <c r="BQ117" s="1">
        <v>761111</v>
      </c>
      <c r="BR117" t="s">
        <v>120</v>
      </c>
      <c r="BS117" t="s">
        <v>110</v>
      </c>
    </row>
    <row r="118" spans="1:71">
      <c r="A118" t="s">
        <v>71</v>
      </c>
      <c r="B118" t="s">
        <v>524</v>
      </c>
      <c r="C118" s="4">
        <v>10</v>
      </c>
      <c r="D118">
        <v>0</v>
      </c>
      <c r="E118" t="s">
        <v>318</v>
      </c>
      <c r="F118" t="s">
        <v>74</v>
      </c>
      <c r="G118" s="21">
        <v>8.032</v>
      </c>
      <c r="H118" t="s">
        <v>75</v>
      </c>
      <c r="I118" t="s">
        <v>76</v>
      </c>
      <c r="J118" t="s">
        <v>77</v>
      </c>
      <c r="K118" t="s">
        <v>136</v>
      </c>
      <c r="L118" t="s">
        <v>126</v>
      </c>
      <c r="M118" s="1">
        <v>8000020000000000</v>
      </c>
      <c r="N118" s="50" t="s">
        <v>113</v>
      </c>
      <c r="O118" t="s">
        <v>81</v>
      </c>
      <c r="P118" s="22">
        <v>9.5</v>
      </c>
      <c r="Q118" s="1">
        <v>71875</v>
      </c>
      <c r="R118" s="1">
        <v>7916665</v>
      </c>
      <c r="S118">
        <v>5</v>
      </c>
      <c r="T118" s="4" t="s">
        <v>83</v>
      </c>
      <c r="U118" t="s">
        <v>231</v>
      </c>
      <c r="V118" t="s">
        <v>71</v>
      </c>
      <c r="W118" t="s">
        <v>116</v>
      </c>
      <c r="X118" t="s">
        <v>76</v>
      </c>
      <c r="Y118" s="21">
        <v>7.774</v>
      </c>
      <c r="Z118" t="s">
        <v>139</v>
      </c>
      <c r="AA118" s="50" t="s">
        <v>117</v>
      </c>
      <c r="AB118" t="s">
        <v>81</v>
      </c>
      <c r="AC118" s="8">
        <v>7.1</v>
      </c>
      <c r="AD118" t="s">
        <v>223</v>
      </c>
      <c r="AE118" s="12" t="s">
        <v>90</v>
      </c>
      <c r="AF118" s="12" t="s">
        <v>91</v>
      </c>
      <c r="AG118" s="12" t="s">
        <v>91</v>
      </c>
      <c r="AH118" s="12" t="s">
        <v>92</v>
      </c>
      <c r="AI118" t="s">
        <v>74</v>
      </c>
      <c r="AJ118" t="s">
        <v>197</v>
      </c>
      <c r="AK118" t="s">
        <v>120</v>
      </c>
      <c r="AL118" t="s">
        <v>140</v>
      </c>
      <c r="AM118" t="s">
        <v>99</v>
      </c>
      <c r="AR118" s="21" t="s">
        <v>97</v>
      </c>
      <c r="BC118">
        <v>9.55555555555555</v>
      </c>
    </row>
    <row r="119" spans="1:71">
      <c r="A119" t="s">
        <v>71</v>
      </c>
      <c r="B119" t="s">
        <v>525</v>
      </c>
      <c r="C119" s="4">
        <v>8</v>
      </c>
      <c r="D119">
        <v>1</v>
      </c>
      <c r="E119" t="s">
        <v>122</v>
      </c>
      <c r="F119" t="s">
        <v>74</v>
      </c>
      <c r="G119" s="21">
        <v>8.3420000000000005</v>
      </c>
      <c r="H119" t="s">
        <v>75</v>
      </c>
      <c r="I119" t="s">
        <v>76</v>
      </c>
      <c r="J119" t="s">
        <v>77</v>
      </c>
      <c r="K119" t="s">
        <v>136</v>
      </c>
      <c r="L119" t="s">
        <v>79</v>
      </c>
      <c r="M119" s="1">
        <v>8500020000000000</v>
      </c>
      <c r="N119" s="50" t="s">
        <v>89</v>
      </c>
      <c r="O119" t="s">
        <v>81</v>
      </c>
      <c r="P119" s="22">
        <v>10</v>
      </c>
      <c r="Q119" s="1">
        <v>71875</v>
      </c>
      <c r="R119" s="1">
        <v>7416665</v>
      </c>
      <c r="S119">
        <v>10</v>
      </c>
      <c r="T119" s="4" t="s">
        <v>150</v>
      </c>
      <c r="U119" t="s">
        <v>75</v>
      </c>
      <c r="V119" t="s">
        <v>71</v>
      </c>
      <c r="W119" t="s">
        <v>116</v>
      </c>
      <c r="X119" t="s">
        <v>160</v>
      </c>
      <c r="Y119" s="21">
        <v>8.2989999999999995</v>
      </c>
      <c r="Z119" t="s">
        <v>139</v>
      </c>
      <c r="AA119" s="50" t="s">
        <v>258</v>
      </c>
      <c r="AB119" t="s">
        <v>81</v>
      </c>
      <c r="AC119" s="8">
        <v>6.9</v>
      </c>
      <c r="AD119" t="s">
        <v>81</v>
      </c>
      <c r="AE119" s="12" t="s">
        <v>90</v>
      </c>
      <c r="AF119" s="12" t="s">
        <v>91</v>
      </c>
      <c r="AG119" s="12" t="s">
        <v>91</v>
      </c>
      <c r="AH119" s="12" t="s">
        <v>92</v>
      </c>
      <c r="AI119" t="s">
        <v>74</v>
      </c>
      <c r="AJ119" t="s">
        <v>473</v>
      </c>
      <c r="AK119" t="s">
        <v>120</v>
      </c>
      <c r="AL119" t="s">
        <v>187</v>
      </c>
      <c r="AM119" t="s">
        <v>99</v>
      </c>
      <c r="AN119" t="s">
        <v>150</v>
      </c>
      <c r="AO119" t="s">
        <v>219</v>
      </c>
      <c r="AP119" t="s">
        <v>141</v>
      </c>
      <c r="AQ119" t="s">
        <v>74</v>
      </c>
      <c r="AR119" s="21">
        <v>8.3339999999999996</v>
      </c>
      <c r="AS119" t="s">
        <v>526</v>
      </c>
      <c r="AT119" t="s">
        <v>120</v>
      </c>
      <c r="AU119" t="s">
        <v>150</v>
      </c>
      <c r="AV119" t="s">
        <v>160</v>
      </c>
      <c r="AW119" t="s">
        <v>105</v>
      </c>
      <c r="AX119" t="s">
        <v>106</v>
      </c>
      <c r="AY119" t="s">
        <v>107</v>
      </c>
      <c r="AZ119" s="1">
        <v>1000002</v>
      </c>
      <c r="BA119" s="1">
        <v>838888888888889</v>
      </c>
      <c r="BB119" s="51">
        <f>BA119/100000000000000</f>
        <v>8.3888888888888893</v>
      </c>
      <c r="BC119" s="51"/>
      <c r="BD119" t="s">
        <v>81</v>
      </c>
      <c r="BE119" s="25">
        <v>9.4160000000000004</v>
      </c>
      <c r="BF119" t="s">
        <v>120</v>
      </c>
      <c r="BG119" s="1">
        <v>8833333333333330</v>
      </c>
      <c r="BI119" t="s">
        <v>83</v>
      </c>
      <c r="BJ119" s="1">
        <v>65625</v>
      </c>
      <c r="BK119" s="12" t="s">
        <v>163</v>
      </c>
      <c r="BL119" s="12" t="s">
        <v>90</v>
      </c>
      <c r="BO119" t="s">
        <v>109</v>
      </c>
      <c r="BP119" t="s">
        <v>109</v>
      </c>
      <c r="BQ119" s="1">
        <v>933334</v>
      </c>
      <c r="BR119" t="s">
        <v>94</v>
      </c>
      <c r="BS119" t="s">
        <v>110</v>
      </c>
    </row>
    <row r="120" spans="1:71" hidden="1">
      <c r="B120" s="8" t="s">
        <v>527</v>
      </c>
      <c r="G120" s="21" t="s">
        <v>97</v>
      </c>
      <c r="P120" s="24"/>
      <c r="Y120" s="23" t="s">
        <v>97</v>
      </c>
      <c r="AA120"/>
      <c r="AC120"/>
      <c r="AE120"/>
      <c r="AF120"/>
      <c r="AG120"/>
      <c r="AH120"/>
      <c r="AN120" t="s">
        <v>114</v>
      </c>
      <c r="AO120" t="s">
        <v>100</v>
      </c>
      <c r="AP120" t="s">
        <v>101</v>
      </c>
      <c r="AQ120" t="s">
        <v>74</v>
      </c>
      <c r="AR120" s="23">
        <v>8.23</v>
      </c>
      <c r="AS120" t="s">
        <v>402</v>
      </c>
      <c r="AT120" t="s">
        <v>234</v>
      </c>
      <c r="AU120" t="s">
        <v>83</v>
      </c>
      <c r="AV120" t="s">
        <v>160</v>
      </c>
      <c r="AW120" t="s">
        <v>105</v>
      </c>
      <c r="AX120" t="s">
        <v>106</v>
      </c>
      <c r="AY120" t="s">
        <v>176</v>
      </c>
      <c r="AZ120" s="1">
        <v>916668</v>
      </c>
      <c r="BA120" s="1">
        <v>8635443503864550</v>
      </c>
      <c r="BB120" s="51">
        <f t="shared" ref="BB120" si="17">BA120/1000000000000000</f>
        <v>8.6354435038645505</v>
      </c>
      <c r="BC120" s="1">
        <v>0.82303807303807297</v>
      </c>
      <c r="BD120" t="s">
        <v>132</v>
      </c>
      <c r="BE120" s="25">
        <v>8.8879999999999999</v>
      </c>
      <c r="BF120" s="1">
        <v>8666666666666660</v>
      </c>
      <c r="BG120" t="s">
        <v>209</v>
      </c>
      <c r="BH120" t="s">
        <v>139</v>
      </c>
      <c r="BI120" t="s">
        <v>168</v>
      </c>
      <c r="BJ120" s="1">
        <v>734375</v>
      </c>
      <c r="BK120" t="s">
        <v>90</v>
      </c>
      <c r="BL120" t="s">
        <v>91</v>
      </c>
      <c r="BM120" t="s">
        <v>90</v>
      </c>
      <c r="BN120" t="s">
        <v>90</v>
      </c>
      <c r="BO120" t="s">
        <v>74</v>
      </c>
      <c r="BP120" t="s">
        <v>74</v>
      </c>
      <c r="BQ120" s="1">
        <v>7249995</v>
      </c>
      <c r="BR120" t="s">
        <v>120</v>
      </c>
      <c r="BS120" t="s">
        <v>133</v>
      </c>
    </row>
    <row r="121" spans="1:71">
      <c r="A121" t="s">
        <v>71</v>
      </c>
      <c r="B121" t="s">
        <v>528</v>
      </c>
      <c r="C121" s="4">
        <v>9</v>
      </c>
      <c r="D121">
        <v>1</v>
      </c>
      <c r="E121" t="s">
        <v>184</v>
      </c>
      <c r="F121" t="s">
        <v>74</v>
      </c>
      <c r="G121" s="21">
        <v>7.8949999999999996</v>
      </c>
      <c r="H121" t="s">
        <v>75</v>
      </c>
      <c r="I121" t="s">
        <v>76</v>
      </c>
      <c r="J121" t="s">
        <v>77</v>
      </c>
      <c r="K121" t="s">
        <v>136</v>
      </c>
      <c r="L121" t="s">
        <v>126</v>
      </c>
      <c r="M121" s="1">
        <v>9000020000000000</v>
      </c>
      <c r="N121" s="50">
        <v>10</v>
      </c>
      <c r="O121" s="1">
        <v>8125</v>
      </c>
      <c r="P121" s="22">
        <v>9.5</v>
      </c>
      <c r="Q121" t="s">
        <v>235</v>
      </c>
      <c r="R121" s="1">
        <v>7666665</v>
      </c>
      <c r="S121">
        <v>5</v>
      </c>
      <c r="T121" s="4" t="s">
        <v>150</v>
      </c>
      <c r="U121" t="s">
        <v>185</v>
      </c>
      <c r="V121" t="s">
        <v>71</v>
      </c>
      <c r="W121" t="s">
        <v>116</v>
      </c>
      <c r="X121" t="s">
        <v>76</v>
      </c>
      <c r="Y121" s="21">
        <v>7.0960000000000001</v>
      </c>
      <c r="Z121" t="s">
        <v>139</v>
      </c>
      <c r="AA121" s="50" t="s">
        <v>223</v>
      </c>
      <c r="AB121" t="s">
        <v>81</v>
      </c>
      <c r="AC121" s="8">
        <v>6.1</v>
      </c>
      <c r="AD121" t="s">
        <v>81</v>
      </c>
      <c r="AE121" t="s">
        <v>91</v>
      </c>
      <c r="AF121" t="s">
        <v>91</v>
      </c>
      <c r="AG121" t="s">
        <v>91</v>
      </c>
      <c r="AH121" t="s">
        <v>92</v>
      </c>
      <c r="AI121" t="s">
        <v>74</v>
      </c>
      <c r="AJ121" t="s">
        <v>208</v>
      </c>
      <c r="AK121" t="s">
        <v>94</v>
      </c>
      <c r="AL121" t="s">
        <v>140</v>
      </c>
      <c r="AM121" t="s">
        <v>96</v>
      </c>
      <c r="AR121" s="21" t="s">
        <v>97</v>
      </c>
      <c r="BC121">
        <v>8.6944634313055307</v>
      </c>
      <c r="BK121"/>
      <c r="BL121"/>
      <c r="BM121"/>
      <c r="BN121"/>
    </row>
    <row r="122" spans="1:71" hidden="1">
      <c r="B122" s="8" t="s">
        <v>529</v>
      </c>
      <c r="G122" s="21" t="s">
        <v>97</v>
      </c>
      <c r="P122" s="24"/>
      <c r="Y122" s="23" t="s">
        <v>97</v>
      </c>
      <c r="AA122"/>
      <c r="AC122"/>
      <c r="AE122"/>
      <c r="AF122"/>
      <c r="AG122"/>
      <c r="AH122"/>
      <c r="AN122" t="s">
        <v>83</v>
      </c>
      <c r="AO122" t="s">
        <v>252</v>
      </c>
      <c r="AP122" t="s">
        <v>101</v>
      </c>
      <c r="AQ122" t="s">
        <v>74</v>
      </c>
      <c r="AR122" s="23">
        <v>6.2439999999999998</v>
      </c>
      <c r="AS122" t="s">
        <v>530</v>
      </c>
      <c r="AT122" t="s">
        <v>338</v>
      </c>
      <c r="AU122" t="s">
        <v>304</v>
      </c>
      <c r="AV122" t="s">
        <v>196</v>
      </c>
      <c r="AW122" t="s">
        <v>105</v>
      </c>
      <c r="AX122" t="s">
        <v>131</v>
      </c>
      <c r="AY122" t="s">
        <v>176</v>
      </c>
      <c r="AZ122" s="1">
        <v>8000020000000000</v>
      </c>
      <c r="BA122" s="1">
        <v>8466810966810960</v>
      </c>
      <c r="BB122" s="51">
        <f t="shared" ref="BB122:BB131" si="18">BA122/1000000000000000</f>
        <v>8.4668109668109608</v>
      </c>
      <c r="BC122" s="1">
        <v>6.7744107744107698</v>
      </c>
      <c r="BD122" t="s">
        <v>81</v>
      </c>
      <c r="BE122" s="25">
        <v>2.5</v>
      </c>
      <c r="BF122" t="s">
        <v>114</v>
      </c>
      <c r="BG122" t="s">
        <v>83</v>
      </c>
      <c r="BI122" t="s">
        <v>114</v>
      </c>
      <c r="BJ122" s="1">
        <v>6458333333333330</v>
      </c>
      <c r="BK122" t="s">
        <v>91</v>
      </c>
      <c r="BL122" t="s">
        <v>91</v>
      </c>
      <c r="BM122" t="s">
        <v>91</v>
      </c>
      <c r="BN122"/>
      <c r="BO122" t="s">
        <v>74</v>
      </c>
      <c r="BP122" t="s">
        <v>74</v>
      </c>
      <c r="BQ122" s="1">
        <v>6777773333333330</v>
      </c>
      <c r="BR122" t="s">
        <v>94</v>
      </c>
      <c r="BS122" t="s">
        <v>133</v>
      </c>
    </row>
    <row r="123" spans="1:71" hidden="1">
      <c r="B123" s="8" t="s">
        <v>531</v>
      </c>
      <c r="G123" s="21" t="s">
        <v>97</v>
      </c>
      <c r="P123" s="24"/>
      <c r="Y123" s="23" t="s">
        <v>97</v>
      </c>
      <c r="AA123"/>
      <c r="AC123"/>
      <c r="AE123"/>
      <c r="AF123"/>
      <c r="AG123"/>
      <c r="AH123"/>
      <c r="AN123" t="s">
        <v>150</v>
      </c>
      <c r="AO123" t="s">
        <v>137</v>
      </c>
      <c r="AP123" t="s">
        <v>101</v>
      </c>
      <c r="AQ123" t="s">
        <v>74</v>
      </c>
      <c r="AR123" s="23">
        <v>8.2650000000000006</v>
      </c>
      <c r="AS123" t="s">
        <v>532</v>
      </c>
      <c r="AT123" t="s">
        <v>335</v>
      </c>
      <c r="AU123" t="s">
        <v>150</v>
      </c>
      <c r="AV123" t="s">
        <v>160</v>
      </c>
      <c r="AW123" t="s">
        <v>105</v>
      </c>
      <c r="AX123" t="s">
        <v>106</v>
      </c>
      <c r="AY123" t="s">
        <v>176</v>
      </c>
      <c r="AZ123" s="1">
        <v>9000020000000000</v>
      </c>
      <c r="BA123" t="s">
        <v>120</v>
      </c>
      <c r="BB123">
        <v>10</v>
      </c>
      <c r="BC123">
        <v>10</v>
      </c>
      <c r="BD123" t="s">
        <v>81</v>
      </c>
      <c r="BE123" s="25">
        <v>8</v>
      </c>
      <c r="BF123" t="s">
        <v>155</v>
      </c>
      <c r="BG123" t="s">
        <v>209</v>
      </c>
      <c r="BI123" t="s">
        <v>114</v>
      </c>
      <c r="BJ123" s="1">
        <v>6041666666666660</v>
      </c>
      <c r="BK123" t="s">
        <v>91</v>
      </c>
      <c r="BL123" t="s">
        <v>91</v>
      </c>
      <c r="BM123" t="s">
        <v>91</v>
      </c>
      <c r="BN123"/>
      <c r="BO123" t="s">
        <v>74</v>
      </c>
      <c r="BP123" t="s">
        <v>74</v>
      </c>
      <c r="BQ123" s="1">
        <v>7055549999999990</v>
      </c>
      <c r="BR123" t="s">
        <v>120</v>
      </c>
      <c r="BS123" t="s">
        <v>250</v>
      </c>
    </row>
    <row r="124" spans="1:71" hidden="1">
      <c r="B124" s="8" t="s">
        <v>533</v>
      </c>
      <c r="G124" s="21" t="s">
        <v>97</v>
      </c>
      <c r="P124" s="24"/>
      <c r="Y124" s="23" t="s">
        <v>97</v>
      </c>
      <c r="AA124"/>
      <c r="AC124"/>
      <c r="AE124"/>
      <c r="AF124"/>
      <c r="AG124"/>
      <c r="AH124"/>
      <c r="AN124" t="s">
        <v>83</v>
      </c>
      <c r="AO124" t="s">
        <v>185</v>
      </c>
      <c r="AP124" t="s">
        <v>101</v>
      </c>
      <c r="AQ124" t="s">
        <v>74</v>
      </c>
      <c r="AR124" s="23">
        <v>7.6189999999999998</v>
      </c>
      <c r="AS124" t="s">
        <v>534</v>
      </c>
      <c r="AT124" t="s">
        <v>246</v>
      </c>
      <c r="AU124" t="s">
        <v>104</v>
      </c>
      <c r="AV124" t="s">
        <v>76</v>
      </c>
      <c r="AW124" t="s">
        <v>175</v>
      </c>
      <c r="AX124" t="s">
        <v>131</v>
      </c>
      <c r="AY124" t="s">
        <v>107</v>
      </c>
      <c r="AZ124" s="1">
        <v>950002</v>
      </c>
      <c r="BA124" s="1">
        <v>6818181818181810</v>
      </c>
      <c r="BB124" s="51">
        <f t="shared" si="18"/>
        <v>6.8181818181818103</v>
      </c>
      <c r="BC124" s="1">
        <v>9.6666666666666607</v>
      </c>
      <c r="BD124" t="s">
        <v>81</v>
      </c>
      <c r="BE124" s="25">
        <v>6</v>
      </c>
      <c r="BF124" t="s">
        <v>104</v>
      </c>
      <c r="BG124" t="s">
        <v>104</v>
      </c>
      <c r="BI124" t="s">
        <v>114</v>
      </c>
      <c r="BJ124" s="1">
        <v>6666666666666660</v>
      </c>
      <c r="BK124" t="s">
        <v>108</v>
      </c>
      <c r="BL124" t="s">
        <v>91</v>
      </c>
      <c r="BM124" t="s">
        <v>91</v>
      </c>
      <c r="BN124"/>
      <c r="BO124" t="s">
        <v>109</v>
      </c>
      <c r="BP124" t="s">
        <v>109</v>
      </c>
      <c r="BQ124" s="1">
        <v>8444446666666660</v>
      </c>
      <c r="BR124" t="s">
        <v>120</v>
      </c>
      <c r="BS124" t="s">
        <v>110</v>
      </c>
    </row>
    <row r="125" spans="1:71" hidden="1">
      <c r="B125" s="8" t="s">
        <v>535</v>
      </c>
      <c r="G125" s="21" t="s">
        <v>97</v>
      </c>
      <c r="P125" s="24"/>
      <c r="T125" s="4" t="s">
        <v>99</v>
      </c>
      <c r="U125" t="s">
        <v>193</v>
      </c>
      <c r="V125" t="s">
        <v>71</v>
      </c>
      <c r="W125" t="s">
        <v>86</v>
      </c>
      <c r="X125" t="s">
        <v>160</v>
      </c>
      <c r="Y125" s="23">
        <v>8.2750000000000004</v>
      </c>
      <c r="Z125" t="s">
        <v>174</v>
      </c>
      <c r="AA125" t="s">
        <v>223</v>
      </c>
      <c r="AB125" t="s">
        <v>81</v>
      </c>
      <c r="AC125">
        <v>6.1</v>
      </c>
      <c r="AD125" t="s">
        <v>93</v>
      </c>
      <c r="AE125" s="12" t="s">
        <v>90</v>
      </c>
      <c r="AF125" s="12" t="s">
        <v>90</v>
      </c>
      <c r="AG125" s="12" t="s">
        <v>92</v>
      </c>
      <c r="AH125" s="12" t="s">
        <v>92</v>
      </c>
      <c r="AI125" t="s">
        <v>109</v>
      </c>
      <c r="AJ125" t="s">
        <v>186</v>
      </c>
      <c r="AK125" t="s">
        <v>120</v>
      </c>
      <c r="AL125" t="s">
        <v>311</v>
      </c>
      <c r="AM125" t="s">
        <v>99</v>
      </c>
      <c r="AN125" t="s">
        <v>150</v>
      </c>
      <c r="AO125" t="s">
        <v>185</v>
      </c>
      <c r="AP125" t="s">
        <v>225</v>
      </c>
      <c r="AQ125" t="s">
        <v>74</v>
      </c>
      <c r="AR125" s="23">
        <v>7.2089999999999996</v>
      </c>
      <c r="AS125" t="s">
        <v>536</v>
      </c>
      <c r="AT125" t="s">
        <v>537</v>
      </c>
      <c r="AU125" t="s">
        <v>174</v>
      </c>
      <c r="AV125" t="s">
        <v>76</v>
      </c>
      <c r="AW125" t="s">
        <v>105</v>
      </c>
      <c r="AX125" t="s">
        <v>131</v>
      </c>
      <c r="AY125" t="s">
        <v>176</v>
      </c>
      <c r="AZ125" s="1">
        <v>9000020000000000</v>
      </c>
      <c r="BA125" s="1">
        <v>8033910533910530</v>
      </c>
      <c r="BB125" s="51">
        <f t="shared" si="18"/>
        <v>8.0339105339105306</v>
      </c>
      <c r="BC125" s="1">
        <v>4.7753295298052301</v>
      </c>
      <c r="BD125" t="s">
        <v>81</v>
      </c>
      <c r="BE125" s="25">
        <v>5.1660000000000004</v>
      </c>
      <c r="BF125" s="1">
        <v>5666666666666660</v>
      </c>
      <c r="BG125" s="1">
        <v>4666666666666660</v>
      </c>
      <c r="BI125" t="s">
        <v>114</v>
      </c>
      <c r="BJ125" s="1">
        <v>5416666666666660</v>
      </c>
      <c r="BK125" s="12" t="s">
        <v>91</v>
      </c>
      <c r="BL125" s="12" t="s">
        <v>90</v>
      </c>
      <c r="BM125" s="12" t="s">
        <v>91</v>
      </c>
      <c r="BO125" t="s">
        <v>74</v>
      </c>
      <c r="BP125" t="s">
        <v>74</v>
      </c>
      <c r="BQ125" s="1">
        <v>6888886666666660</v>
      </c>
      <c r="BR125" t="s">
        <v>120</v>
      </c>
      <c r="BS125" t="s">
        <v>250</v>
      </c>
    </row>
    <row r="126" spans="1:71">
      <c r="A126" t="s">
        <v>71</v>
      </c>
      <c r="B126" t="s">
        <v>538</v>
      </c>
      <c r="C126" s="4">
        <v>10</v>
      </c>
      <c r="D126">
        <v>0</v>
      </c>
      <c r="E126" t="s">
        <v>539</v>
      </c>
      <c r="F126" t="s">
        <v>74</v>
      </c>
      <c r="G126" s="21">
        <v>7.1870000000000003</v>
      </c>
      <c r="H126" t="s">
        <v>195</v>
      </c>
      <c r="I126" t="s">
        <v>196</v>
      </c>
      <c r="J126" t="s">
        <v>77</v>
      </c>
      <c r="K126" t="s">
        <v>78</v>
      </c>
      <c r="L126" t="s">
        <v>126</v>
      </c>
      <c r="M126" s="1">
        <v>9000020000000000</v>
      </c>
      <c r="N126" s="50">
        <v>9</v>
      </c>
      <c r="O126" t="s">
        <v>81</v>
      </c>
      <c r="P126" s="22">
        <v>5</v>
      </c>
      <c r="Q126" s="1">
        <v>7708333333333330</v>
      </c>
      <c r="R126" s="1">
        <v>7333333333333330</v>
      </c>
      <c r="S126">
        <v>5</v>
      </c>
      <c r="T126" s="4" t="s">
        <v>83</v>
      </c>
      <c r="U126" t="s">
        <v>202</v>
      </c>
      <c r="V126" t="s">
        <v>71</v>
      </c>
      <c r="W126" t="s">
        <v>116</v>
      </c>
      <c r="X126" t="s">
        <v>196</v>
      </c>
      <c r="Y126" s="21">
        <v>6.4610000000000003</v>
      </c>
      <c r="Z126" t="s">
        <v>87</v>
      </c>
      <c r="AA126" s="50" t="s">
        <v>379</v>
      </c>
      <c r="AB126" t="s">
        <v>81</v>
      </c>
      <c r="AC126" s="8">
        <v>4.5999999999999996</v>
      </c>
      <c r="AD126" t="s">
        <v>264</v>
      </c>
      <c r="AE126" t="s">
        <v>91</v>
      </c>
      <c r="AF126" t="s">
        <v>91</v>
      </c>
      <c r="AG126" t="s">
        <v>90</v>
      </c>
      <c r="AH126" t="s">
        <v>92</v>
      </c>
      <c r="AI126" t="s">
        <v>74</v>
      </c>
      <c r="AJ126" t="s">
        <v>119</v>
      </c>
      <c r="AK126" t="s">
        <v>120</v>
      </c>
      <c r="AL126" t="s">
        <v>140</v>
      </c>
      <c r="AM126" t="s">
        <v>99</v>
      </c>
      <c r="AR126" s="21" t="s">
        <v>97</v>
      </c>
      <c r="BC126">
        <v>8.2434640522875799</v>
      </c>
      <c r="BK126"/>
      <c r="BL126"/>
      <c r="BM126"/>
      <c r="BN126"/>
    </row>
    <row r="127" spans="1:71" hidden="1">
      <c r="B127" s="8" t="s">
        <v>540</v>
      </c>
      <c r="G127" s="21" t="s">
        <v>97</v>
      </c>
      <c r="P127" s="24"/>
      <c r="T127" s="4" t="s">
        <v>99</v>
      </c>
      <c r="U127" t="s">
        <v>202</v>
      </c>
      <c r="V127" t="s">
        <v>71</v>
      </c>
      <c r="W127" t="s">
        <v>86</v>
      </c>
      <c r="X127" t="s">
        <v>196</v>
      </c>
      <c r="Y127" s="23">
        <v>6.069</v>
      </c>
      <c r="Z127" t="s">
        <v>174</v>
      </c>
      <c r="AA127" t="s">
        <v>210</v>
      </c>
      <c r="AB127" t="s">
        <v>81</v>
      </c>
      <c r="AC127">
        <v>4.5</v>
      </c>
      <c r="AD127" t="s">
        <v>119</v>
      </c>
      <c r="AE127" t="s">
        <v>91</v>
      </c>
      <c r="AF127" t="s">
        <v>91</v>
      </c>
      <c r="AG127" t="s">
        <v>92</v>
      </c>
      <c r="AH127" t="s">
        <v>92</v>
      </c>
      <c r="AI127" t="s">
        <v>74</v>
      </c>
      <c r="AJ127" t="s">
        <v>118</v>
      </c>
      <c r="AK127" t="s">
        <v>94</v>
      </c>
      <c r="AL127" t="s">
        <v>187</v>
      </c>
      <c r="AM127" t="s">
        <v>96</v>
      </c>
      <c r="AN127" t="s">
        <v>99</v>
      </c>
      <c r="AO127" t="s">
        <v>224</v>
      </c>
      <c r="AP127" t="s">
        <v>225</v>
      </c>
      <c r="AQ127" t="s">
        <v>74</v>
      </c>
      <c r="AR127" s="23">
        <v>7.2160000000000002</v>
      </c>
      <c r="AS127" t="s">
        <v>541</v>
      </c>
      <c r="AT127" t="s">
        <v>542</v>
      </c>
      <c r="AU127" t="s">
        <v>168</v>
      </c>
      <c r="AV127" t="s">
        <v>76</v>
      </c>
      <c r="AW127" t="s">
        <v>105</v>
      </c>
      <c r="AX127" t="s">
        <v>131</v>
      </c>
      <c r="AY127" t="s">
        <v>107</v>
      </c>
      <c r="AZ127" s="1">
        <v>9000020000000000</v>
      </c>
      <c r="BA127" s="1">
        <v>8468286099865040</v>
      </c>
      <c r="BB127" s="51">
        <f t="shared" si="18"/>
        <v>8.4682860998650398</v>
      </c>
      <c r="BC127" s="1">
        <v>9.4444444444444393</v>
      </c>
      <c r="BD127" t="s">
        <v>81</v>
      </c>
      <c r="BE127" s="25">
        <v>7.3330000000000002</v>
      </c>
      <c r="BF127" s="1">
        <v>8166666666666660</v>
      </c>
      <c r="BG127" t="s">
        <v>155</v>
      </c>
      <c r="BI127" t="s">
        <v>83</v>
      </c>
      <c r="BJ127" s="1">
        <v>40625</v>
      </c>
      <c r="BK127" t="s">
        <v>90</v>
      </c>
      <c r="BL127" t="s">
        <v>90</v>
      </c>
      <c r="BM127"/>
      <c r="BN127"/>
      <c r="BO127" t="s">
        <v>74</v>
      </c>
      <c r="BP127" t="s">
        <v>74</v>
      </c>
      <c r="BQ127" t="s">
        <v>81</v>
      </c>
      <c r="BR127" t="s">
        <v>94</v>
      </c>
      <c r="BS127" t="s">
        <v>110</v>
      </c>
    </row>
    <row r="128" spans="1:71" hidden="1">
      <c r="B128" s="8" t="s">
        <v>543</v>
      </c>
      <c r="G128" s="21" t="s">
        <v>97</v>
      </c>
      <c r="P128" s="24"/>
      <c r="T128" s="4" t="s">
        <v>150</v>
      </c>
      <c r="U128" t="s">
        <v>185</v>
      </c>
      <c r="V128" t="s">
        <v>71</v>
      </c>
      <c r="W128" t="s">
        <v>86</v>
      </c>
      <c r="X128" t="s">
        <v>76</v>
      </c>
      <c r="Y128" s="23">
        <v>6.907</v>
      </c>
      <c r="Z128" t="s">
        <v>120</v>
      </c>
      <c r="AA128" t="s">
        <v>117</v>
      </c>
      <c r="AB128" t="s">
        <v>81</v>
      </c>
      <c r="AC128">
        <v>5.6</v>
      </c>
      <c r="AD128" t="s">
        <v>81</v>
      </c>
      <c r="AE128" t="s">
        <v>91</v>
      </c>
      <c r="AF128" t="s">
        <v>91</v>
      </c>
      <c r="AG128" t="s">
        <v>91</v>
      </c>
      <c r="AH128" t="s">
        <v>92</v>
      </c>
      <c r="AI128" t="s">
        <v>74</v>
      </c>
      <c r="AJ128" t="s">
        <v>88</v>
      </c>
      <c r="AK128" t="s">
        <v>94</v>
      </c>
      <c r="AL128" t="s">
        <v>140</v>
      </c>
      <c r="AM128" t="s">
        <v>96</v>
      </c>
      <c r="AN128" t="s">
        <v>150</v>
      </c>
      <c r="AO128" t="s">
        <v>185</v>
      </c>
      <c r="AP128" t="s">
        <v>225</v>
      </c>
      <c r="AQ128" t="s">
        <v>74</v>
      </c>
      <c r="AR128" s="23">
        <v>6.8650000000000002</v>
      </c>
      <c r="AS128" t="s">
        <v>544</v>
      </c>
      <c r="AT128" t="s">
        <v>545</v>
      </c>
      <c r="AU128" t="s">
        <v>120</v>
      </c>
      <c r="AV128" t="s">
        <v>196</v>
      </c>
      <c r="AW128" t="s">
        <v>105</v>
      </c>
      <c r="AX128" t="s">
        <v>131</v>
      </c>
      <c r="AY128" t="s">
        <v>176</v>
      </c>
      <c r="AZ128" s="1">
        <v>1000002</v>
      </c>
      <c r="BA128" s="1">
        <v>7932900432900430</v>
      </c>
      <c r="BB128" s="51">
        <f t="shared" si="18"/>
        <v>7.9329004329004302</v>
      </c>
      <c r="BC128" s="1">
        <v>0.887797619047619</v>
      </c>
      <c r="BD128" t="s">
        <v>81</v>
      </c>
      <c r="BE128" s="25">
        <v>5.5</v>
      </c>
      <c r="BF128" s="1">
        <v>4333333333333330</v>
      </c>
      <c r="BG128" s="1">
        <v>6666666666666660</v>
      </c>
      <c r="BI128" t="s">
        <v>114</v>
      </c>
      <c r="BJ128" s="1">
        <v>5625</v>
      </c>
      <c r="BK128" t="s">
        <v>91</v>
      </c>
      <c r="BL128" t="s">
        <v>90</v>
      </c>
      <c r="BM128" t="s">
        <v>91</v>
      </c>
      <c r="BN128"/>
      <c r="BO128" t="s">
        <v>74</v>
      </c>
      <c r="BP128" t="s">
        <v>74</v>
      </c>
      <c r="BQ128" s="1">
        <v>6833329999999990</v>
      </c>
      <c r="BR128" t="s">
        <v>94</v>
      </c>
      <c r="BS128" t="s">
        <v>110</v>
      </c>
    </row>
    <row r="129" spans="1:71">
      <c r="A129" t="s">
        <v>71</v>
      </c>
      <c r="B129" t="s">
        <v>546</v>
      </c>
      <c r="C129" s="4">
        <v>9</v>
      </c>
      <c r="D129">
        <v>1</v>
      </c>
      <c r="E129" t="s">
        <v>458</v>
      </c>
      <c r="F129" t="s">
        <v>74</v>
      </c>
      <c r="G129" s="21">
        <v>5.8540000000000001</v>
      </c>
      <c r="H129" t="s">
        <v>123</v>
      </c>
      <c r="I129" t="s">
        <v>124</v>
      </c>
      <c r="J129" t="s">
        <v>77</v>
      </c>
      <c r="K129" t="s">
        <v>78</v>
      </c>
      <c r="L129" t="s">
        <v>126</v>
      </c>
      <c r="M129" s="1">
        <v>7.4166799999999904E+16</v>
      </c>
      <c r="N129" s="50">
        <v>10</v>
      </c>
      <c r="O129" s="1">
        <v>5625</v>
      </c>
      <c r="P129" s="22">
        <v>5.5</v>
      </c>
      <c r="Q129" t="s">
        <v>235</v>
      </c>
      <c r="R129" s="1">
        <v>3500005</v>
      </c>
      <c r="S129">
        <v>5</v>
      </c>
      <c r="T129" s="4" t="s">
        <v>99</v>
      </c>
      <c r="U129" t="s">
        <v>419</v>
      </c>
      <c r="V129" t="s">
        <v>71</v>
      </c>
      <c r="W129" t="s">
        <v>116</v>
      </c>
      <c r="X129" t="s">
        <v>124</v>
      </c>
      <c r="Y129" s="21">
        <v>5.2290000000000001</v>
      </c>
      <c r="Z129" t="s">
        <v>264</v>
      </c>
      <c r="AA129" s="50" t="s">
        <v>297</v>
      </c>
      <c r="AB129" t="s">
        <v>547</v>
      </c>
      <c r="AC129" s="8">
        <v>4</v>
      </c>
      <c r="AD129" t="s">
        <v>235</v>
      </c>
      <c r="AE129" t="s">
        <v>91</v>
      </c>
      <c r="AF129" t="s">
        <v>91</v>
      </c>
      <c r="AG129" t="s">
        <v>92</v>
      </c>
      <c r="AH129" t="s">
        <v>92</v>
      </c>
      <c r="AI129" t="s">
        <v>74</v>
      </c>
      <c r="AJ129" t="s">
        <v>354</v>
      </c>
      <c r="AK129" t="s">
        <v>94</v>
      </c>
      <c r="AL129" t="s">
        <v>140</v>
      </c>
      <c r="AM129" t="s">
        <v>212</v>
      </c>
      <c r="AN129" t="s">
        <v>99</v>
      </c>
      <c r="AO129" t="s">
        <v>333</v>
      </c>
      <c r="AP129" t="s">
        <v>141</v>
      </c>
      <c r="AQ129" t="s">
        <v>74</v>
      </c>
      <c r="AR129" s="21">
        <v>7.0039999999999996</v>
      </c>
      <c r="AS129" t="s">
        <v>548</v>
      </c>
      <c r="AT129" t="s">
        <v>386</v>
      </c>
      <c r="AU129" t="s">
        <v>304</v>
      </c>
      <c r="AV129" t="s">
        <v>196</v>
      </c>
      <c r="AW129" t="s">
        <v>105</v>
      </c>
      <c r="AX129" t="s">
        <v>131</v>
      </c>
      <c r="AY129" t="s">
        <v>176</v>
      </c>
      <c r="AZ129" s="1">
        <v>9000020000000000</v>
      </c>
      <c r="BA129" s="1">
        <v>945887445887446</v>
      </c>
      <c r="BB129" s="51">
        <f>BA129/100000000000000</f>
        <v>9.45887445887446</v>
      </c>
      <c r="BC129" s="51"/>
      <c r="BD129" s="1">
        <v>5625</v>
      </c>
      <c r="BE129" s="25">
        <v>6.0830000000000002</v>
      </c>
      <c r="BF129" s="1">
        <v>6333333333333330</v>
      </c>
      <c r="BG129" s="1">
        <v>5833333333333330</v>
      </c>
      <c r="BI129" t="s">
        <v>83</v>
      </c>
      <c r="BJ129" t="s">
        <v>94</v>
      </c>
      <c r="BK129" t="s">
        <v>91</v>
      </c>
      <c r="BL129" t="s">
        <v>91</v>
      </c>
      <c r="BM129"/>
      <c r="BN129"/>
      <c r="BO129" t="s">
        <v>74</v>
      </c>
      <c r="BP129" t="s">
        <v>74</v>
      </c>
      <c r="BQ129" s="1">
        <v>7166665</v>
      </c>
      <c r="BR129" t="s">
        <v>94</v>
      </c>
      <c r="BS129" t="s">
        <v>110</v>
      </c>
    </row>
    <row r="130" spans="1:71" hidden="1">
      <c r="B130" s="8" t="s">
        <v>549</v>
      </c>
      <c r="G130" s="21" t="s">
        <v>97</v>
      </c>
      <c r="P130" s="24"/>
      <c r="T130" s="4" t="s">
        <v>83</v>
      </c>
      <c r="U130" t="s">
        <v>219</v>
      </c>
      <c r="V130" t="s">
        <v>71</v>
      </c>
      <c r="W130" t="s">
        <v>86</v>
      </c>
      <c r="X130" t="s">
        <v>196</v>
      </c>
      <c r="Y130" s="23">
        <v>5.819</v>
      </c>
      <c r="Z130" t="s">
        <v>138</v>
      </c>
      <c r="AA130" t="s">
        <v>210</v>
      </c>
      <c r="AB130" t="s">
        <v>81</v>
      </c>
      <c r="AC130">
        <v>4.5999999999999996</v>
      </c>
      <c r="AD130" t="s">
        <v>119</v>
      </c>
      <c r="AE130" t="s">
        <v>91</v>
      </c>
      <c r="AF130" t="s">
        <v>92</v>
      </c>
      <c r="AG130" t="s">
        <v>91</v>
      </c>
      <c r="AH130" t="s">
        <v>92</v>
      </c>
      <c r="AI130" t="s">
        <v>74</v>
      </c>
      <c r="AJ130" t="s">
        <v>550</v>
      </c>
      <c r="AK130" t="s">
        <v>120</v>
      </c>
      <c r="AL130" t="s">
        <v>140</v>
      </c>
      <c r="AM130" t="s">
        <v>99</v>
      </c>
      <c r="AN130" t="s">
        <v>83</v>
      </c>
      <c r="AO130" t="s">
        <v>419</v>
      </c>
      <c r="AP130" t="s">
        <v>225</v>
      </c>
      <c r="AQ130" t="s">
        <v>74</v>
      </c>
      <c r="AR130" s="23">
        <v>7.2030000000000003</v>
      </c>
      <c r="AS130" t="s">
        <v>551</v>
      </c>
      <c r="AT130" t="s">
        <v>408</v>
      </c>
      <c r="AU130" t="s">
        <v>114</v>
      </c>
      <c r="AV130" t="s">
        <v>76</v>
      </c>
      <c r="AW130" t="s">
        <v>175</v>
      </c>
      <c r="AX130" t="s">
        <v>106</v>
      </c>
      <c r="AY130" t="s">
        <v>107</v>
      </c>
      <c r="AZ130" s="1">
        <v>9000020000000000</v>
      </c>
      <c r="BA130" s="1">
        <v>6793942772203640</v>
      </c>
      <c r="BB130" s="51">
        <f t="shared" si="18"/>
        <v>6.7939427722036401</v>
      </c>
      <c r="BC130" s="1">
        <v>0.83313740856844298</v>
      </c>
      <c r="BD130" s="1">
        <v>5625</v>
      </c>
      <c r="BE130" s="25">
        <v>8.0830000000000002</v>
      </c>
      <c r="BF130" s="1">
        <v>8666666666666660</v>
      </c>
      <c r="BG130" t="s">
        <v>81</v>
      </c>
      <c r="BI130" t="s">
        <v>114</v>
      </c>
      <c r="BJ130" s="1">
        <v>6875</v>
      </c>
      <c r="BK130" t="s">
        <v>163</v>
      </c>
      <c r="BL130" t="s">
        <v>90</v>
      </c>
      <c r="BM130" t="s">
        <v>90</v>
      </c>
      <c r="BN130"/>
      <c r="BO130" t="s">
        <v>109</v>
      </c>
      <c r="BP130" t="s">
        <v>74</v>
      </c>
      <c r="BQ130" s="1">
        <v>7888893333333330</v>
      </c>
      <c r="BR130" t="s">
        <v>94</v>
      </c>
      <c r="BS130" t="s">
        <v>133</v>
      </c>
    </row>
    <row r="131" spans="1:71" hidden="1">
      <c r="B131" s="8" t="s">
        <v>552</v>
      </c>
      <c r="G131" s="21" t="s">
        <v>97</v>
      </c>
      <c r="P131" s="24"/>
      <c r="Y131" s="23" t="s">
        <v>97</v>
      </c>
      <c r="AA131"/>
      <c r="AC131"/>
      <c r="AE131"/>
      <c r="AF131"/>
      <c r="AG131"/>
      <c r="AH131"/>
      <c r="AN131" t="s">
        <v>99</v>
      </c>
      <c r="AO131" t="s">
        <v>195</v>
      </c>
      <c r="AP131" t="s">
        <v>101</v>
      </c>
      <c r="AQ131" t="s">
        <v>74</v>
      </c>
      <c r="AR131" s="23">
        <v>8.2590000000000003</v>
      </c>
      <c r="AS131" t="s">
        <v>505</v>
      </c>
      <c r="AT131" t="s">
        <v>553</v>
      </c>
      <c r="AU131" t="s">
        <v>150</v>
      </c>
      <c r="AV131" t="s">
        <v>160</v>
      </c>
      <c r="AW131" t="s">
        <v>175</v>
      </c>
      <c r="AX131" t="s">
        <v>106</v>
      </c>
      <c r="AY131" t="s">
        <v>107</v>
      </c>
      <c r="AZ131" s="1">
        <v>950002</v>
      </c>
      <c r="BA131" s="1">
        <v>7489177489177480</v>
      </c>
      <c r="BB131" s="51">
        <f t="shared" si="18"/>
        <v>7.4891774891774796</v>
      </c>
      <c r="BC131" s="1">
        <v>10</v>
      </c>
      <c r="BD131" s="1">
        <v>8125</v>
      </c>
      <c r="BE131" s="25">
        <v>9.266</v>
      </c>
      <c r="BF131" s="1">
        <v>8966666666666660</v>
      </c>
      <c r="BG131" s="1">
        <v>9566666666666660</v>
      </c>
      <c r="BI131" t="s">
        <v>83</v>
      </c>
      <c r="BJ131" s="1">
        <v>5625</v>
      </c>
      <c r="BK131" t="s">
        <v>91</v>
      </c>
      <c r="BL131" t="s">
        <v>91</v>
      </c>
      <c r="BM131"/>
      <c r="BN131"/>
      <c r="BO131" t="s">
        <v>74</v>
      </c>
      <c r="BP131" t="s">
        <v>74</v>
      </c>
      <c r="BQ131" s="1">
        <v>791667</v>
      </c>
      <c r="BR131" t="s">
        <v>120</v>
      </c>
      <c r="BS131" t="s">
        <v>179</v>
      </c>
    </row>
    <row r="132" spans="1:71" hidden="1">
      <c r="B132" s="8" t="s">
        <v>554</v>
      </c>
      <c r="G132" s="21" t="s">
        <v>97</v>
      </c>
      <c r="P132" s="24"/>
      <c r="Y132" s="23" t="s">
        <v>97</v>
      </c>
      <c r="AA132"/>
      <c r="AC132"/>
      <c r="AE132"/>
      <c r="AF132"/>
      <c r="AG132"/>
      <c r="AH132"/>
      <c r="AN132" t="s">
        <v>114</v>
      </c>
      <c r="AO132" t="s">
        <v>185</v>
      </c>
      <c r="AP132" t="s">
        <v>101</v>
      </c>
      <c r="AQ132" t="s">
        <v>74</v>
      </c>
      <c r="AR132" s="23">
        <v>7.423</v>
      </c>
      <c r="AS132" t="s">
        <v>555</v>
      </c>
      <c r="AT132" t="s">
        <v>189</v>
      </c>
      <c r="AU132" t="s">
        <v>174</v>
      </c>
      <c r="AV132" t="s">
        <v>76</v>
      </c>
      <c r="AW132" t="s">
        <v>105</v>
      </c>
      <c r="AX132" t="s">
        <v>131</v>
      </c>
      <c r="AY132" t="s">
        <v>176</v>
      </c>
      <c r="AZ132" s="1">
        <v>791667</v>
      </c>
      <c r="BA132" t="s">
        <v>421</v>
      </c>
      <c r="BB132">
        <v>8.75</v>
      </c>
      <c r="BC132">
        <v>7.9613095238095202</v>
      </c>
      <c r="BD132" s="1">
        <v>4375</v>
      </c>
      <c r="BE132" s="25">
        <v>6.75</v>
      </c>
      <c r="BF132" t="s">
        <v>104</v>
      </c>
      <c r="BG132" t="s">
        <v>81</v>
      </c>
      <c r="BI132" t="s">
        <v>168</v>
      </c>
      <c r="BJ132" s="1">
        <v>703125</v>
      </c>
      <c r="BK132" t="s">
        <v>90</v>
      </c>
      <c r="BL132" t="s">
        <v>91</v>
      </c>
      <c r="BM132" t="s">
        <v>90</v>
      </c>
      <c r="BN132" t="s">
        <v>91</v>
      </c>
      <c r="BO132" t="s">
        <v>74</v>
      </c>
      <c r="BP132" t="s">
        <v>74</v>
      </c>
      <c r="BQ132" s="1">
        <v>695833</v>
      </c>
      <c r="BR132" t="s">
        <v>120</v>
      </c>
      <c r="BS132" t="s">
        <v>133</v>
      </c>
    </row>
    <row r="133" spans="1:71">
      <c r="A133" t="s">
        <v>71</v>
      </c>
      <c r="B133" t="s">
        <v>556</v>
      </c>
      <c r="C133" s="4">
        <v>14</v>
      </c>
      <c r="D133">
        <v>3</v>
      </c>
      <c r="E133" t="s">
        <v>316</v>
      </c>
      <c r="F133" t="s">
        <v>74</v>
      </c>
      <c r="G133" s="21">
        <v>7.3440000000000003</v>
      </c>
      <c r="H133" t="s">
        <v>75</v>
      </c>
      <c r="I133" t="s">
        <v>76</v>
      </c>
      <c r="J133" t="s">
        <v>125</v>
      </c>
      <c r="K133" t="s">
        <v>78</v>
      </c>
      <c r="L133" t="s">
        <v>79</v>
      </c>
      <c r="M133" s="1">
        <v>875001</v>
      </c>
      <c r="N133" s="50" t="s">
        <v>155</v>
      </c>
      <c r="O133" t="s">
        <v>81</v>
      </c>
      <c r="P133" s="22">
        <v>6</v>
      </c>
      <c r="Q133" s="1">
        <v>828125</v>
      </c>
      <c r="R133" s="1">
        <v>695833</v>
      </c>
      <c r="S133">
        <v>10</v>
      </c>
      <c r="Y133" s="21" t="s">
        <v>97</v>
      </c>
      <c r="AE133"/>
      <c r="AF133"/>
      <c r="AG133"/>
      <c r="AH133"/>
      <c r="AR133" s="21" t="s">
        <v>97</v>
      </c>
      <c r="BC133">
        <v>9.2330779054917003E-2</v>
      </c>
      <c r="BK133"/>
      <c r="BL133"/>
      <c r="BM133"/>
      <c r="BN133"/>
    </row>
    <row r="134" spans="1:71">
      <c r="A134" t="s">
        <v>71</v>
      </c>
      <c r="B134" t="s">
        <v>557</v>
      </c>
      <c r="C134" s="4">
        <v>10</v>
      </c>
      <c r="D134">
        <v>1</v>
      </c>
      <c r="E134" t="s">
        <v>341</v>
      </c>
      <c r="F134" t="s">
        <v>74</v>
      </c>
      <c r="G134" s="21">
        <v>8.4280000000000008</v>
      </c>
      <c r="H134" t="s">
        <v>75</v>
      </c>
      <c r="I134" t="s">
        <v>76</v>
      </c>
      <c r="J134" t="s">
        <v>77</v>
      </c>
      <c r="K134" t="s">
        <v>136</v>
      </c>
      <c r="L134" t="s">
        <v>126</v>
      </c>
      <c r="M134" s="1">
        <v>1.000002E+16</v>
      </c>
      <c r="N134" s="50" t="s">
        <v>342</v>
      </c>
      <c r="O134" t="s">
        <v>81</v>
      </c>
      <c r="P134" s="22">
        <v>10</v>
      </c>
      <c r="Q134" s="1">
        <v>71875</v>
      </c>
      <c r="R134" t="s">
        <v>81</v>
      </c>
      <c r="S134">
        <v>5</v>
      </c>
      <c r="T134" s="4" t="s">
        <v>150</v>
      </c>
      <c r="U134" t="s">
        <v>115</v>
      </c>
      <c r="V134" t="s">
        <v>71</v>
      </c>
      <c r="W134" t="s">
        <v>116</v>
      </c>
      <c r="X134" t="s">
        <v>76</v>
      </c>
      <c r="Y134" s="21">
        <v>7.99</v>
      </c>
      <c r="Z134" t="s">
        <v>209</v>
      </c>
      <c r="AA134" s="50" t="s">
        <v>258</v>
      </c>
      <c r="AB134" t="s">
        <v>81</v>
      </c>
      <c r="AC134" s="8">
        <v>7.1</v>
      </c>
      <c r="AD134" t="s">
        <v>89</v>
      </c>
      <c r="AE134" s="12" t="s">
        <v>90</v>
      </c>
      <c r="AF134" s="12" t="s">
        <v>91</v>
      </c>
      <c r="AG134" s="12" t="s">
        <v>91</v>
      </c>
      <c r="AH134" s="12" t="s">
        <v>92</v>
      </c>
      <c r="AI134" t="s">
        <v>74</v>
      </c>
      <c r="AJ134" t="s">
        <v>211</v>
      </c>
      <c r="AK134" t="s">
        <v>94</v>
      </c>
      <c r="AL134" t="s">
        <v>140</v>
      </c>
      <c r="AM134" t="s">
        <v>96</v>
      </c>
      <c r="AN134" t="s">
        <v>150</v>
      </c>
      <c r="AO134" t="s">
        <v>84</v>
      </c>
      <c r="AP134" t="s">
        <v>141</v>
      </c>
      <c r="AQ134" t="s">
        <v>74</v>
      </c>
      <c r="AR134" s="21">
        <v>7.2919999999999998</v>
      </c>
      <c r="AS134" t="s">
        <v>558</v>
      </c>
      <c r="AT134" t="s">
        <v>559</v>
      </c>
      <c r="AU134" t="s">
        <v>83</v>
      </c>
      <c r="AV134" t="s">
        <v>76</v>
      </c>
      <c r="AW134" t="s">
        <v>105</v>
      </c>
      <c r="AX134" t="s">
        <v>131</v>
      </c>
      <c r="AY134" t="s">
        <v>107</v>
      </c>
      <c r="AZ134" s="1">
        <v>8000020000000000</v>
      </c>
      <c r="BA134" s="1">
        <v>9116541353383450</v>
      </c>
      <c r="BB134" s="51">
        <f>BA134/1000000000000000</f>
        <v>9.1165413533834503</v>
      </c>
      <c r="BC134" s="51"/>
      <c r="BD134" s="1">
        <v>6875</v>
      </c>
      <c r="BE134" s="25">
        <v>7.1660000000000004</v>
      </c>
      <c r="BF134" s="1">
        <v>5666666666666660</v>
      </c>
      <c r="BG134" s="1">
        <v>8666666666666660</v>
      </c>
      <c r="BI134" t="s">
        <v>83</v>
      </c>
      <c r="BJ134" s="1">
        <v>53125</v>
      </c>
      <c r="BK134" s="12" t="s">
        <v>91</v>
      </c>
      <c r="BL134" s="12" t="s">
        <v>90</v>
      </c>
      <c r="BO134" t="s">
        <v>74</v>
      </c>
      <c r="BP134" t="s">
        <v>74</v>
      </c>
      <c r="BQ134" s="1">
        <v>7583335</v>
      </c>
      <c r="BR134" t="s">
        <v>94</v>
      </c>
      <c r="BS134" t="s">
        <v>133</v>
      </c>
    </row>
    <row r="135" spans="1:71" hidden="1">
      <c r="B135" s="8" t="s">
        <v>560</v>
      </c>
      <c r="G135" s="21" t="s">
        <v>97</v>
      </c>
      <c r="P135" s="24"/>
      <c r="Y135" s="23" t="s">
        <v>97</v>
      </c>
      <c r="AA135"/>
      <c r="AC135"/>
      <c r="AE135"/>
      <c r="AF135"/>
      <c r="AG135"/>
      <c r="AH135"/>
      <c r="AN135" t="s">
        <v>114</v>
      </c>
      <c r="AO135" t="s">
        <v>419</v>
      </c>
      <c r="AP135" t="s">
        <v>101</v>
      </c>
      <c r="AQ135" t="s">
        <v>74</v>
      </c>
      <c r="AR135" s="23">
        <v>7.0860000000000003</v>
      </c>
      <c r="AS135" t="s">
        <v>561</v>
      </c>
      <c r="AT135" t="s">
        <v>526</v>
      </c>
      <c r="AU135" t="s">
        <v>83</v>
      </c>
      <c r="AV135" t="s">
        <v>76</v>
      </c>
      <c r="AW135" t="s">
        <v>105</v>
      </c>
      <c r="AX135" t="s">
        <v>131</v>
      </c>
      <c r="AY135" t="s">
        <v>176</v>
      </c>
      <c r="AZ135" s="1">
        <v>1000002</v>
      </c>
      <c r="BA135" s="1">
        <v>9153439153439150</v>
      </c>
      <c r="BB135" s="51">
        <f>BA135/1000000000000000</f>
        <v>9.1534391534391499</v>
      </c>
      <c r="BC135" s="1">
        <v>7.3756128928542699</v>
      </c>
      <c r="BD135" s="1">
        <v>5625</v>
      </c>
      <c r="BE135" s="25">
        <v>5.75</v>
      </c>
      <c r="BF135" t="s">
        <v>104</v>
      </c>
      <c r="BG135" t="s">
        <v>205</v>
      </c>
      <c r="BI135" t="s">
        <v>168</v>
      </c>
      <c r="BJ135" s="1">
        <v>71875</v>
      </c>
      <c r="BK135" t="s">
        <v>90</v>
      </c>
      <c r="BL135" t="s">
        <v>91</v>
      </c>
      <c r="BM135" t="s">
        <v>90</v>
      </c>
      <c r="BN135" t="s">
        <v>91</v>
      </c>
      <c r="BO135" t="s">
        <v>74</v>
      </c>
      <c r="BP135" t="s">
        <v>74</v>
      </c>
      <c r="BQ135" s="1">
        <v>6624995</v>
      </c>
      <c r="BR135" t="s">
        <v>94</v>
      </c>
      <c r="BS135" t="s">
        <v>387</v>
      </c>
    </row>
    <row r="136" spans="1:71">
      <c r="A136" t="s">
        <v>71</v>
      </c>
      <c r="B136" t="s">
        <v>562</v>
      </c>
      <c r="C136" s="4">
        <v>9</v>
      </c>
      <c r="D136">
        <v>1</v>
      </c>
      <c r="E136" t="s">
        <v>424</v>
      </c>
      <c r="F136" t="s">
        <v>74</v>
      </c>
      <c r="G136" s="21">
        <v>7.798</v>
      </c>
      <c r="H136" t="s">
        <v>75</v>
      </c>
      <c r="I136" t="s">
        <v>76</v>
      </c>
      <c r="J136" t="s">
        <v>77</v>
      </c>
      <c r="K136" t="s">
        <v>78</v>
      </c>
      <c r="L136" t="s">
        <v>79</v>
      </c>
      <c r="M136" s="1">
        <v>9000020000000000</v>
      </c>
      <c r="N136" s="50" t="s">
        <v>211</v>
      </c>
      <c r="O136" t="s">
        <v>81</v>
      </c>
      <c r="P136" s="22">
        <v>6.5</v>
      </c>
      <c r="Q136" s="1">
        <v>71875</v>
      </c>
      <c r="R136" t="s">
        <v>200</v>
      </c>
      <c r="S136">
        <v>10</v>
      </c>
      <c r="T136" s="4" t="s">
        <v>150</v>
      </c>
      <c r="U136" t="s">
        <v>185</v>
      </c>
      <c r="V136" t="s">
        <v>71</v>
      </c>
      <c r="W136" t="s">
        <v>116</v>
      </c>
      <c r="X136" t="s">
        <v>196</v>
      </c>
      <c r="Y136" s="21">
        <v>5.7880000000000003</v>
      </c>
      <c r="Z136" t="s">
        <v>209</v>
      </c>
      <c r="AA136" s="50" t="s">
        <v>210</v>
      </c>
      <c r="AB136" t="s">
        <v>87</v>
      </c>
      <c r="AC136" s="8">
        <v>3.6</v>
      </c>
      <c r="AD136" t="s">
        <v>88</v>
      </c>
      <c r="AE136" s="12" t="s">
        <v>90</v>
      </c>
      <c r="AF136" s="12" t="s">
        <v>91</v>
      </c>
      <c r="AG136" s="12" t="s">
        <v>91</v>
      </c>
      <c r="AH136" s="12" t="s">
        <v>92</v>
      </c>
      <c r="AI136" t="s">
        <v>74</v>
      </c>
      <c r="AJ136" t="s">
        <v>118</v>
      </c>
      <c r="AK136" t="s">
        <v>94</v>
      </c>
      <c r="AL136" t="s">
        <v>140</v>
      </c>
      <c r="AM136" t="s">
        <v>96</v>
      </c>
      <c r="AN136" t="s">
        <v>150</v>
      </c>
      <c r="AO136" t="s">
        <v>185</v>
      </c>
      <c r="AP136" t="s">
        <v>141</v>
      </c>
      <c r="AQ136" t="s">
        <v>74</v>
      </c>
      <c r="AR136" s="21">
        <v>5.2619999999999996</v>
      </c>
      <c r="AS136" t="s">
        <v>563</v>
      </c>
      <c r="AT136" t="s">
        <v>564</v>
      </c>
      <c r="AU136" t="s">
        <v>234</v>
      </c>
      <c r="AV136" t="s">
        <v>124</v>
      </c>
      <c r="AW136" t="s">
        <v>175</v>
      </c>
      <c r="AX136" t="s">
        <v>131</v>
      </c>
      <c r="AY136" t="s">
        <v>176</v>
      </c>
      <c r="AZ136" s="1">
        <v>9000020000000000</v>
      </c>
      <c r="BA136" s="1">
        <v>475108225108225</v>
      </c>
      <c r="BB136" s="51">
        <f>BA136/100000000000000</f>
        <v>4.7510822510822504</v>
      </c>
      <c r="BC136" s="51"/>
      <c r="BD136" t="s">
        <v>94</v>
      </c>
      <c r="BE136" s="25">
        <v>2.4159999999999999</v>
      </c>
      <c r="BF136" t="s">
        <v>83</v>
      </c>
      <c r="BG136" s="1">
        <v>2833333333333330</v>
      </c>
      <c r="BI136" t="s">
        <v>114</v>
      </c>
      <c r="BJ136" s="1">
        <v>5625</v>
      </c>
      <c r="BK136" s="12" t="s">
        <v>91</v>
      </c>
      <c r="BL136" s="12" t="s">
        <v>90</v>
      </c>
      <c r="BM136" s="12" t="s">
        <v>91</v>
      </c>
      <c r="BO136" t="s">
        <v>74</v>
      </c>
      <c r="BP136" t="s">
        <v>74</v>
      </c>
      <c r="BQ136" s="1">
        <v>6833326666666660</v>
      </c>
      <c r="BR136" t="s">
        <v>94</v>
      </c>
      <c r="BS136" t="s">
        <v>110</v>
      </c>
    </row>
    <row r="137" spans="1:71">
      <c r="A137" t="s">
        <v>71</v>
      </c>
      <c r="B137" t="s">
        <v>565</v>
      </c>
      <c r="C137" s="4">
        <v>16</v>
      </c>
      <c r="D137">
        <v>2</v>
      </c>
      <c r="E137" t="s">
        <v>566</v>
      </c>
      <c r="F137" t="s">
        <v>74</v>
      </c>
      <c r="G137" s="21">
        <v>4.6429999999999998</v>
      </c>
      <c r="H137" t="s">
        <v>123</v>
      </c>
      <c r="I137" t="s">
        <v>124</v>
      </c>
      <c r="J137" t="s">
        <v>125</v>
      </c>
      <c r="K137" t="s">
        <v>78</v>
      </c>
      <c r="L137" t="s">
        <v>126</v>
      </c>
      <c r="M137" t="s">
        <v>81</v>
      </c>
      <c r="N137" s="50">
        <v>4</v>
      </c>
      <c r="O137" s="1">
        <v>4375</v>
      </c>
      <c r="P137" s="22">
        <v>2</v>
      </c>
      <c r="Q137" s="1">
        <v>6666666666666660</v>
      </c>
      <c r="R137" s="1">
        <v>5444446666666660</v>
      </c>
      <c r="S137">
        <v>5</v>
      </c>
      <c r="Y137" s="21" t="s">
        <v>97</v>
      </c>
      <c r="AE137"/>
      <c r="AF137"/>
      <c r="AG137"/>
      <c r="AH137"/>
      <c r="AR137" s="21" t="s">
        <v>97</v>
      </c>
      <c r="BC137">
        <v>0.98611111111111105</v>
      </c>
      <c r="BK137"/>
      <c r="BL137"/>
      <c r="BM137"/>
      <c r="BN137"/>
    </row>
    <row r="138" spans="1:71" hidden="1">
      <c r="B138" s="8" t="s">
        <v>567</v>
      </c>
      <c r="G138" s="21" t="s">
        <v>97</v>
      </c>
      <c r="P138" s="24"/>
      <c r="T138" s="4" t="s">
        <v>99</v>
      </c>
      <c r="U138" t="s">
        <v>389</v>
      </c>
      <c r="V138" t="s">
        <v>71</v>
      </c>
      <c r="W138" t="s">
        <v>86</v>
      </c>
      <c r="X138" t="s">
        <v>196</v>
      </c>
      <c r="Y138" s="23">
        <v>6.0119999999999996</v>
      </c>
      <c r="Z138" t="s">
        <v>148</v>
      </c>
      <c r="AA138" t="s">
        <v>326</v>
      </c>
      <c r="AB138" t="s">
        <v>81</v>
      </c>
      <c r="AC138">
        <v>5.3</v>
      </c>
      <c r="AD138" t="s">
        <v>94</v>
      </c>
      <c r="AE138" t="s">
        <v>91</v>
      </c>
      <c r="AF138" t="s">
        <v>91</v>
      </c>
      <c r="AG138" t="s">
        <v>92</v>
      </c>
      <c r="AH138" t="s">
        <v>92</v>
      </c>
      <c r="AI138" t="s">
        <v>74</v>
      </c>
      <c r="AJ138" t="s">
        <v>380</v>
      </c>
      <c r="AK138" t="s">
        <v>94</v>
      </c>
      <c r="AL138" t="s">
        <v>187</v>
      </c>
      <c r="AM138" t="s">
        <v>96</v>
      </c>
      <c r="AR138" s="23" t="s">
        <v>97</v>
      </c>
      <c r="BC138">
        <v>8.4004901960784295</v>
      </c>
      <c r="BK138"/>
      <c r="BL138"/>
      <c r="BM138"/>
      <c r="BN138"/>
    </row>
    <row r="139" spans="1:71" hidden="1">
      <c r="B139" s="8" t="s">
        <v>568</v>
      </c>
      <c r="G139" s="21" t="s">
        <v>97</v>
      </c>
      <c r="P139" s="24"/>
      <c r="Y139" s="23" t="s">
        <v>97</v>
      </c>
      <c r="AA139"/>
      <c r="AC139"/>
      <c r="AE139"/>
      <c r="AF139"/>
      <c r="AG139"/>
      <c r="AH139"/>
      <c r="AN139" t="s">
        <v>99</v>
      </c>
      <c r="AO139" t="s">
        <v>171</v>
      </c>
      <c r="AP139" t="s">
        <v>101</v>
      </c>
      <c r="AQ139" t="s">
        <v>74</v>
      </c>
      <c r="AR139" s="23">
        <v>8.452</v>
      </c>
      <c r="AS139" t="s">
        <v>569</v>
      </c>
      <c r="AT139" t="s">
        <v>174</v>
      </c>
      <c r="AU139" t="s">
        <v>83</v>
      </c>
      <c r="AV139" t="s">
        <v>160</v>
      </c>
      <c r="AW139" t="s">
        <v>105</v>
      </c>
      <c r="AX139" t="s">
        <v>106</v>
      </c>
      <c r="AY139" t="s">
        <v>107</v>
      </c>
      <c r="AZ139" s="1">
        <v>1000002</v>
      </c>
      <c r="BA139" s="1">
        <v>9552042160737810</v>
      </c>
      <c r="BB139" s="51">
        <f>BA139/1000000000000000</f>
        <v>9.5520421607378108</v>
      </c>
      <c r="BC139" s="1">
        <v>7.94576719576719</v>
      </c>
      <c r="BD139" t="s">
        <v>81</v>
      </c>
      <c r="BE139" s="25">
        <v>9.65</v>
      </c>
      <c r="BF139" t="s">
        <v>186</v>
      </c>
      <c r="BG139" t="s">
        <v>258</v>
      </c>
      <c r="BI139" t="s">
        <v>83</v>
      </c>
      <c r="BJ139" s="1">
        <v>5625</v>
      </c>
      <c r="BK139" t="s">
        <v>90</v>
      </c>
      <c r="BL139" t="s">
        <v>91</v>
      </c>
      <c r="BM139"/>
      <c r="BN139"/>
      <c r="BO139" t="s">
        <v>74</v>
      </c>
      <c r="BP139" t="s">
        <v>109</v>
      </c>
      <c r="BQ139" t="s">
        <v>174</v>
      </c>
      <c r="BR139" t="s">
        <v>94</v>
      </c>
      <c r="BS139" t="s">
        <v>250</v>
      </c>
    </row>
    <row r="140" spans="1:71">
      <c r="A140" t="s">
        <v>71</v>
      </c>
      <c r="B140" t="s">
        <v>570</v>
      </c>
      <c r="C140" s="4">
        <v>17</v>
      </c>
      <c r="D140">
        <v>0</v>
      </c>
      <c r="E140" t="s">
        <v>571</v>
      </c>
      <c r="F140" t="s">
        <v>74</v>
      </c>
      <c r="G140" s="21">
        <v>6.1050000000000004</v>
      </c>
      <c r="H140" t="s">
        <v>195</v>
      </c>
      <c r="I140" t="s">
        <v>196</v>
      </c>
      <c r="J140" t="s">
        <v>125</v>
      </c>
      <c r="K140" t="s">
        <v>78</v>
      </c>
      <c r="L140" t="s">
        <v>126</v>
      </c>
      <c r="M140" s="1">
        <v>916668</v>
      </c>
      <c r="N140" s="50" t="s">
        <v>326</v>
      </c>
      <c r="O140" t="s">
        <v>81</v>
      </c>
      <c r="P140" s="22">
        <v>4.3330000000000002</v>
      </c>
      <c r="Q140" s="1">
        <v>8125</v>
      </c>
      <c r="R140" s="1">
        <v>5499996666666660</v>
      </c>
      <c r="S140">
        <v>5</v>
      </c>
      <c r="Y140" s="21" t="s">
        <v>97</v>
      </c>
      <c r="AE140"/>
      <c r="AF140"/>
      <c r="AG140"/>
      <c r="AH140"/>
      <c r="AR140" s="21" t="s">
        <v>97</v>
      </c>
      <c r="BC140">
        <v>6.9168725296442597</v>
      </c>
      <c r="BK140"/>
      <c r="BL140"/>
      <c r="BM140"/>
      <c r="BN140"/>
    </row>
    <row r="141" spans="1:71" hidden="1">
      <c r="B141" s="8" t="s">
        <v>572</v>
      </c>
      <c r="G141" s="21" t="s">
        <v>97</v>
      </c>
      <c r="P141" s="24"/>
      <c r="Y141" s="23" t="s">
        <v>97</v>
      </c>
      <c r="AA141"/>
      <c r="AC141"/>
      <c r="AE141"/>
      <c r="AF141"/>
      <c r="AG141"/>
      <c r="AH141"/>
      <c r="AN141" t="s">
        <v>99</v>
      </c>
      <c r="AO141" t="s">
        <v>128</v>
      </c>
      <c r="AP141" t="s">
        <v>101</v>
      </c>
      <c r="AQ141" t="s">
        <v>74</v>
      </c>
      <c r="AR141" s="23">
        <v>6.952</v>
      </c>
      <c r="AS141" t="s">
        <v>573</v>
      </c>
      <c r="AT141" t="s">
        <v>574</v>
      </c>
      <c r="AU141" t="s">
        <v>174</v>
      </c>
      <c r="AV141" t="s">
        <v>196</v>
      </c>
      <c r="AW141" t="s">
        <v>175</v>
      </c>
      <c r="AX141" t="s">
        <v>131</v>
      </c>
      <c r="AY141" t="s">
        <v>176</v>
      </c>
      <c r="AZ141" s="1">
        <v>950002</v>
      </c>
      <c r="BA141" s="1">
        <v>7218567251461980</v>
      </c>
      <c r="BB141" s="51">
        <f t="shared" ref="BB141:BB145" si="19">BA141/1000000000000000</f>
        <v>7.2185672514619803</v>
      </c>
      <c r="BC141" s="1">
        <v>0.46310924369747902</v>
      </c>
      <c r="BD141" s="1">
        <v>5625</v>
      </c>
      <c r="BE141" s="25">
        <v>7.25</v>
      </c>
      <c r="BF141" t="s">
        <v>148</v>
      </c>
      <c r="BG141" t="s">
        <v>155</v>
      </c>
      <c r="BI141" t="s">
        <v>83</v>
      </c>
      <c r="BJ141" s="1">
        <v>5625</v>
      </c>
      <c r="BK141" t="s">
        <v>90</v>
      </c>
      <c r="BL141" t="s">
        <v>90</v>
      </c>
      <c r="BM141"/>
      <c r="BN141"/>
      <c r="BO141" t="s">
        <v>74</v>
      </c>
      <c r="BP141" t="s">
        <v>74</v>
      </c>
      <c r="BQ141" s="1">
        <v>7416665</v>
      </c>
      <c r="BR141" t="s">
        <v>94</v>
      </c>
      <c r="BS141" t="s">
        <v>110</v>
      </c>
    </row>
    <row r="142" spans="1:71" hidden="1">
      <c r="B142" s="8" t="s">
        <v>575</v>
      </c>
      <c r="G142" s="21" t="s">
        <v>97</v>
      </c>
      <c r="P142" s="24"/>
      <c r="Y142" s="23" t="s">
        <v>97</v>
      </c>
      <c r="AA142"/>
      <c r="AC142"/>
      <c r="AE142"/>
      <c r="AF142"/>
      <c r="AG142"/>
      <c r="AH142"/>
      <c r="AN142" t="s">
        <v>114</v>
      </c>
      <c r="AO142" t="s">
        <v>231</v>
      </c>
      <c r="AP142" t="s">
        <v>101</v>
      </c>
      <c r="AQ142" t="s">
        <v>74</v>
      </c>
      <c r="AR142" s="23">
        <v>7.3380000000000001</v>
      </c>
      <c r="AS142" t="s">
        <v>576</v>
      </c>
      <c r="AT142" t="s">
        <v>577</v>
      </c>
      <c r="AU142" t="s">
        <v>94</v>
      </c>
      <c r="AV142" t="s">
        <v>76</v>
      </c>
      <c r="AW142" t="s">
        <v>105</v>
      </c>
      <c r="AX142" t="s">
        <v>131</v>
      </c>
      <c r="AY142" t="s">
        <v>176</v>
      </c>
      <c r="AZ142" s="1">
        <v>958335</v>
      </c>
      <c r="BA142" s="1">
        <v>8068181818181810</v>
      </c>
      <c r="BB142" s="51">
        <f t="shared" si="19"/>
        <v>8.0681818181818095</v>
      </c>
      <c r="BC142" s="1">
        <v>5.2910714285714198</v>
      </c>
      <c r="BD142" t="s">
        <v>81</v>
      </c>
      <c r="BE142" s="25">
        <v>5.1660000000000004</v>
      </c>
      <c r="BF142" t="s">
        <v>104</v>
      </c>
      <c r="BG142" t="s">
        <v>277</v>
      </c>
      <c r="BH142" t="s">
        <v>94</v>
      </c>
      <c r="BI142" t="s">
        <v>114</v>
      </c>
      <c r="BJ142" t="s">
        <v>81</v>
      </c>
      <c r="BK142" t="s">
        <v>91</v>
      </c>
      <c r="BL142" t="s">
        <v>91</v>
      </c>
      <c r="BM142" t="s">
        <v>91</v>
      </c>
      <c r="BN142"/>
      <c r="BO142" t="s">
        <v>74</v>
      </c>
      <c r="BP142" t="s">
        <v>74</v>
      </c>
      <c r="BQ142" s="1">
        <v>6166660000000000</v>
      </c>
      <c r="BR142" t="s">
        <v>120</v>
      </c>
      <c r="BS142" t="s">
        <v>133</v>
      </c>
    </row>
    <row r="143" spans="1:71" hidden="1">
      <c r="B143" s="8" t="s">
        <v>578</v>
      </c>
      <c r="G143" s="21" t="s">
        <v>97</v>
      </c>
      <c r="P143" s="24"/>
      <c r="Y143" s="23" t="s">
        <v>97</v>
      </c>
      <c r="AA143"/>
      <c r="AC143"/>
      <c r="AE143"/>
      <c r="AF143"/>
      <c r="AG143"/>
      <c r="AH143"/>
      <c r="AN143" t="s">
        <v>114</v>
      </c>
      <c r="AO143" t="s">
        <v>115</v>
      </c>
      <c r="AP143" t="s">
        <v>101</v>
      </c>
      <c r="AQ143" t="s">
        <v>74</v>
      </c>
      <c r="AR143" s="23">
        <v>8.0830000000000002</v>
      </c>
      <c r="AS143" t="s">
        <v>579</v>
      </c>
      <c r="AT143" t="s">
        <v>553</v>
      </c>
      <c r="AU143" t="s">
        <v>104</v>
      </c>
      <c r="AV143" t="s">
        <v>160</v>
      </c>
      <c r="AW143" t="s">
        <v>105</v>
      </c>
      <c r="AX143" t="s">
        <v>106</v>
      </c>
      <c r="AY143" t="s">
        <v>107</v>
      </c>
      <c r="AZ143" s="1">
        <v>1000002</v>
      </c>
      <c r="BA143" s="1">
        <v>8989820565907520</v>
      </c>
      <c r="BB143" s="51">
        <f t="shared" si="19"/>
        <v>8.9898205659075199</v>
      </c>
      <c r="BC143" s="1">
        <v>3.7</v>
      </c>
      <c r="BD143" t="s">
        <v>81</v>
      </c>
      <c r="BE143" s="25">
        <v>7.7770000000000001</v>
      </c>
      <c r="BF143" s="1">
        <v>6833333333333330</v>
      </c>
      <c r="BG143" s="1">
        <v>7666666666666660</v>
      </c>
      <c r="BH143" s="1">
        <v>8833333333333330</v>
      </c>
      <c r="BI143" t="s">
        <v>168</v>
      </c>
      <c r="BJ143" s="1">
        <v>796875</v>
      </c>
      <c r="BK143" t="s">
        <v>163</v>
      </c>
      <c r="BL143" t="s">
        <v>163</v>
      </c>
      <c r="BM143" t="s">
        <v>163</v>
      </c>
      <c r="BN143" t="s">
        <v>90</v>
      </c>
      <c r="BO143" t="s">
        <v>109</v>
      </c>
      <c r="BP143" t="s">
        <v>109</v>
      </c>
      <c r="BQ143" s="1">
        <v>841667</v>
      </c>
      <c r="BR143" t="s">
        <v>94</v>
      </c>
      <c r="BS143" t="s">
        <v>255</v>
      </c>
    </row>
    <row r="144" spans="1:71" hidden="1">
      <c r="B144" s="8" t="s">
        <v>580</v>
      </c>
      <c r="G144" s="21" t="s">
        <v>97</v>
      </c>
      <c r="P144" s="24"/>
      <c r="T144" s="4" t="s">
        <v>114</v>
      </c>
      <c r="U144" t="s">
        <v>219</v>
      </c>
      <c r="V144" t="s">
        <v>71</v>
      </c>
      <c r="W144" t="s">
        <v>86</v>
      </c>
      <c r="X144" t="s">
        <v>196</v>
      </c>
      <c r="Y144" s="23">
        <v>6.2779999999999996</v>
      </c>
      <c r="Z144" t="s">
        <v>264</v>
      </c>
      <c r="AA144" t="s">
        <v>547</v>
      </c>
      <c r="AB144" t="s">
        <v>87</v>
      </c>
      <c r="AC144">
        <v>4.3</v>
      </c>
      <c r="AD144" t="s">
        <v>81</v>
      </c>
      <c r="AE144" s="12" t="s">
        <v>90</v>
      </c>
      <c r="AF144" s="12" t="s">
        <v>91</v>
      </c>
      <c r="AG144" s="12" t="s">
        <v>91</v>
      </c>
      <c r="AH144" s="12" t="s">
        <v>92</v>
      </c>
      <c r="AI144" t="s">
        <v>74</v>
      </c>
      <c r="AJ144" t="s">
        <v>208</v>
      </c>
      <c r="AK144" t="s">
        <v>120</v>
      </c>
      <c r="AL144" t="s">
        <v>95</v>
      </c>
      <c r="AM144" t="s">
        <v>99</v>
      </c>
      <c r="AN144" t="s">
        <v>114</v>
      </c>
      <c r="AO144" t="s">
        <v>115</v>
      </c>
      <c r="AP144" t="s">
        <v>225</v>
      </c>
      <c r="AQ144" t="s">
        <v>74</v>
      </c>
      <c r="AR144" s="23">
        <v>6.33</v>
      </c>
      <c r="AS144" t="s">
        <v>581</v>
      </c>
      <c r="AT144" t="s">
        <v>582</v>
      </c>
      <c r="AU144" t="s">
        <v>144</v>
      </c>
      <c r="AV144" t="s">
        <v>196</v>
      </c>
      <c r="AW144" t="s">
        <v>175</v>
      </c>
      <c r="AX144" t="s">
        <v>131</v>
      </c>
      <c r="AY144" t="s">
        <v>176</v>
      </c>
      <c r="AZ144" s="1">
        <v>875001</v>
      </c>
      <c r="BA144" s="1">
        <v>6444493006993000</v>
      </c>
      <c r="BB144" s="51">
        <f t="shared" si="19"/>
        <v>6.4444930069930004</v>
      </c>
      <c r="BC144" s="1">
        <v>5.7889822595704903</v>
      </c>
      <c r="BD144" t="s">
        <v>94</v>
      </c>
      <c r="BE144" s="25">
        <v>5.1109999999999998</v>
      </c>
      <c r="BF144" s="1">
        <v>4333333333333330</v>
      </c>
      <c r="BG144" t="s">
        <v>155</v>
      </c>
      <c r="BH144" t="s">
        <v>277</v>
      </c>
      <c r="BI144" t="s">
        <v>168</v>
      </c>
      <c r="BJ144" s="1">
        <v>703125</v>
      </c>
      <c r="BK144" s="12" t="s">
        <v>90</v>
      </c>
      <c r="BL144" s="12" t="s">
        <v>91</v>
      </c>
      <c r="BM144" s="12" t="s">
        <v>90</v>
      </c>
      <c r="BN144" s="12" t="s">
        <v>90</v>
      </c>
      <c r="BO144" t="s">
        <v>74</v>
      </c>
      <c r="BP144" t="s">
        <v>74</v>
      </c>
      <c r="BQ144" s="1">
        <v>7208335</v>
      </c>
      <c r="BR144" t="s">
        <v>94</v>
      </c>
      <c r="BS144" t="s">
        <v>255</v>
      </c>
    </row>
    <row r="145" spans="1:71" hidden="1">
      <c r="B145" s="8" t="s">
        <v>583</v>
      </c>
      <c r="G145" s="21" t="s">
        <v>97</v>
      </c>
      <c r="P145" s="24"/>
      <c r="Y145" s="23" t="s">
        <v>97</v>
      </c>
      <c r="AA145"/>
      <c r="AC145"/>
      <c r="AE145"/>
      <c r="AF145"/>
      <c r="AG145"/>
      <c r="AH145"/>
      <c r="AN145" t="s">
        <v>168</v>
      </c>
      <c r="AO145" t="s">
        <v>219</v>
      </c>
      <c r="AP145" t="s">
        <v>101</v>
      </c>
      <c r="AQ145" t="s">
        <v>74</v>
      </c>
      <c r="AR145" s="23">
        <v>7.9459999999999997</v>
      </c>
      <c r="AS145" t="s">
        <v>584</v>
      </c>
      <c r="AT145" t="s">
        <v>358</v>
      </c>
      <c r="AU145" t="s">
        <v>150</v>
      </c>
      <c r="AV145" t="s">
        <v>76</v>
      </c>
      <c r="AW145" t="s">
        <v>105</v>
      </c>
      <c r="AX145" t="s">
        <v>106</v>
      </c>
      <c r="AY145" t="s">
        <v>107</v>
      </c>
      <c r="AZ145" s="1">
        <v>833334</v>
      </c>
      <c r="BA145" s="1">
        <v>915703781512605</v>
      </c>
      <c r="BB145" s="51">
        <f>BA145/100000000000000</f>
        <v>9.1570378151260492</v>
      </c>
      <c r="BC145" s="1">
        <v>8.2820512820512793</v>
      </c>
      <c r="BD145" t="s">
        <v>81</v>
      </c>
      <c r="BE145" s="25">
        <v>7.8879999999999999</v>
      </c>
      <c r="BF145" s="1">
        <v>6333333333333330</v>
      </c>
      <c r="BG145" s="1">
        <v>7333333333333330</v>
      </c>
      <c r="BH145" t="s">
        <v>120</v>
      </c>
      <c r="BI145" t="s">
        <v>168</v>
      </c>
      <c r="BJ145" s="1">
        <v>8125</v>
      </c>
      <c r="BK145" t="s">
        <v>163</v>
      </c>
      <c r="BL145" t="s">
        <v>91</v>
      </c>
      <c r="BM145" t="s">
        <v>90</v>
      </c>
      <c r="BN145" t="s">
        <v>163</v>
      </c>
      <c r="BO145" t="s">
        <v>109</v>
      </c>
      <c r="BP145" t="s">
        <v>74</v>
      </c>
      <c r="BQ145" s="1">
        <v>8208335</v>
      </c>
      <c r="BR145" t="s">
        <v>94</v>
      </c>
      <c r="BS145" t="s">
        <v>387</v>
      </c>
    </row>
    <row r="146" spans="1:71">
      <c r="A146" t="s">
        <v>156</v>
      </c>
      <c r="B146" t="s">
        <v>585</v>
      </c>
      <c r="C146" s="4">
        <v>17</v>
      </c>
      <c r="D146">
        <v>1</v>
      </c>
      <c r="E146" t="s">
        <v>285</v>
      </c>
      <c r="F146" t="s">
        <v>109</v>
      </c>
      <c r="G146" s="21">
        <v>8.3450000000000006</v>
      </c>
      <c r="H146" t="s">
        <v>75</v>
      </c>
      <c r="I146" t="s">
        <v>76</v>
      </c>
      <c r="J146" t="s">
        <v>77</v>
      </c>
      <c r="K146" t="s">
        <v>78</v>
      </c>
      <c r="L146" t="s">
        <v>79</v>
      </c>
      <c r="M146" s="1">
        <v>791667</v>
      </c>
      <c r="N146" s="50" t="s">
        <v>455</v>
      </c>
      <c r="O146" t="s">
        <v>81</v>
      </c>
      <c r="P146" s="22">
        <v>7.3330000000000002</v>
      </c>
      <c r="Q146" t="s">
        <v>81</v>
      </c>
      <c r="R146" s="1">
        <v>88333375</v>
      </c>
      <c r="S146">
        <v>10</v>
      </c>
      <c r="Y146" s="21" t="s">
        <v>97</v>
      </c>
      <c r="AE146"/>
      <c r="AF146"/>
      <c r="AG146"/>
      <c r="AH146"/>
      <c r="AR146" s="21" t="s">
        <v>97</v>
      </c>
      <c r="BC146">
        <v>10</v>
      </c>
      <c r="BK146"/>
      <c r="BL146"/>
      <c r="BM146"/>
      <c r="BN146"/>
    </row>
    <row r="147" spans="1:71">
      <c r="A147" t="s">
        <v>71</v>
      </c>
      <c r="B147" t="s">
        <v>586</v>
      </c>
      <c r="C147" s="4">
        <v>9</v>
      </c>
      <c r="D147">
        <v>2</v>
      </c>
      <c r="E147" t="s">
        <v>539</v>
      </c>
      <c r="F147" t="s">
        <v>74</v>
      </c>
      <c r="G147" s="21">
        <v>6.3849999999999998</v>
      </c>
      <c r="H147" t="s">
        <v>195</v>
      </c>
      <c r="I147" t="s">
        <v>196</v>
      </c>
      <c r="J147" t="s">
        <v>125</v>
      </c>
      <c r="K147" t="s">
        <v>78</v>
      </c>
      <c r="L147" t="s">
        <v>79</v>
      </c>
      <c r="M147" s="1">
        <v>1.000002E+16</v>
      </c>
      <c r="N147" s="50" t="s">
        <v>119</v>
      </c>
      <c r="O147" t="s">
        <v>81</v>
      </c>
      <c r="P147" s="22">
        <v>0</v>
      </c>
      <c r="Q147" s="1">
        <v>7291666666666660</v>
      </c>
      <c r="R147" s="1">
        <v>7333333333333330</v>
      </c>
      <c r="S147">
        <v>10</v>
      </c>
      <c r="Y147" s="21" t="s">
        <v>97</v>
      </c>
      <c r="AE147"/>
      <c r="AF147"/>
      <c r="AG147"/>
      <c r="AH147"/>
      <c r="AR147" s="21" t="s">
        <v>97</v>
      </c>
      <c r="BC147">
        <v>9.4779411764705799</v>
      </c>
      <c r="BK147"/>
      <c r="BL147"/>
      <c r="BM147"/>
      <c r="BN147"/>
    </row>
    <row r="148" spans="1:71">
      <c r="A148" t="s">
        <v>71</v>
      </c>
      <c r="B148" t="s">
        <v>587</v>
      </c>
      <c r="C148" s="4">
        <v>13</v>
      </c>
      <c r="D148">
        <v>1</v>
      </c>
      <c r="E148" t="s">
        <v>279</v>
      </c>
      <c r="F148" t="s">
        <v>74</v>
      </c>
      <c r="G148" s="21">
        <v>5.9340000000000002</v>
      </c>
      <c r="H148" t="s">
        <v>123</v>
      </c>
      <c r="I148" t="s">
        <v>124</v>
      </c>
      <c r="J148" t="s">
        <v>77</v>
      </c>
      <c r="K148" t="s">
        <v>78</v>
      </c>
      <c r="L148" t="s">
        <v>126</v>
      </c>
      <c r="M148" s="1">
        <v>9000020000000000</v>
      </c>
      <c r="N148" s="50">
        <v>8</v>
      </c>
      <c r="O148" t="s">
        <v>81</v>
      </c>
      <c r="P148" s="22">
        <v>0</v>
      </c>
      <c r="Q148" s="1">
        <v>7291666666666660</v>
      </c>
      <c r="R148" s="1">
        <v>7277776666666660</v>
      </c>
      <c r="S148">
        <v>5</v>
      </c>
      <c r="Y148" s="21" t="s">
        <v>97</v>
      </c>
      <c r="AE148"/>
      <c r="AF148"/>
      <c r="AG148"/>
      <c r="AH148"/>
      <c r="AR148" s="21" t="s">
        <v>97</v>
      </c>
      <c r="BC148">
        <v>8.3549783549783498</v>
      </c>
      <c r="BK148"/>
      <c r="BL148"/>
      <c r="BM148"/>
      <c r="BN148"/>
    </row>
    <row r="149" spans="1:71" hidden="1">
      <c r="B149" s="8" t="s">
        <v>588</v>
      </c>
      <c r="G149" s="21" t="s">
        <v>97</v>
      </c>
      <c r="P149" s="24"/>
      <c r="Y149" s="23" t="s">
        <v>97</v>
      </c>
      <c r="AA149"/>
      <c r="AC149"/>
      <c r="AE149"/>
      <c r="AF149"/>
      <c r="AG149"/>
      <c r="AH149"/>
      <c r="AN149" t="s">
        <v>150</v>
      </c>
      <c r="AO149" t="s">
        <v>202</v>
      </c>
      <c r="AP149" t="s">
        <v>101</v>
      </c>
      <c r="AQ149" t="s">
        <v>74</v>
      </c>
      <c r="AR149" s="23">
        <v>7.6180000000000003</v>
      </c>
      <c r="AS149" t="s">
        <v>589</v>
      </c>
      <c r="AT149" t="s">
        <v>130</v>
      </c>
      <c r="AU149" t="s">
        <v>168</v>
      </c>
      <c r="AV149" t="s">
        <v>76</v>
      </c>
      <c r="AW149" t="s">
        <v>105</v>
      </c>
      <c r="AX149" t="s">
        <v>131</v>
      </c>
      <c r="AY149" t="s">
        <v>107</v>
      </c>
      <c r="AZ149" s="1">
        <v>950002</v>
      </c>
      <c r="BA149" s="1">
        <v>9351851851851850</v>
      </c>
      <c r="BB149" s="51">
        <f>BA149/1000000000000000</f>
        <v>9.3518518518518494</v>
      </c>
      <c r="BC149" s="1">
        <v>6.5137235449735398</v>
      </c>
      <c r="BD149" t="s">
        <v>81</v>
      </c>
      <c r="BE149" s="25">
        <v>6.5</v>
      </c>
      <c r="BF149" t="s">
        <v>148</v>
      </c>
      <c r="BG149" t="s">
        <v>94</v>
      </c>
      <c r="BI149" t="s">
        <v>114</v>
      </c>
      <c r="BJ149" s="1">
        <v>6041666666666660</v>
      </c>
      <c r="BK149" t="s">
        <v>90</v>
      </c>
      <c r="BL149" t="s">
        <v>90</v>
      </c>
      <c r="BM149" t="s">
        <v>91</v>
      </c>
      <c r="BN149"/>
      <c r="BO149" t="s">
        <v>74</v>
      </c>
      <c r="BP149" t="s">
        <v>74</v>
      </c>
      <c r="BQ149" s="1">
        <v>8222223333333330</v>
      </c>
      <c r="BR149" t="s">
        <v>94</v>
      </c>
      <c r="BS149" t="s">
        <v>110</v>
      </c>
    </row>
    <row r="150" spans="1:71">
      <c r="A150" t="s">
        <v>71</v>
      </c>
      <c r="B150" t="s">
        <v>590</v>
      </c>
      <c r="C150" s="4">
        <v>16</v>
      </c>
      <c r="D150">
        <v>1</v>
      </c>
      <c r="E150" t="s">
        <v>362</v>
      </c>
      <c r="F150" t="s">
        <v>74</v>
      </c>
      <c r="G150" s="21">
        <v>7.1310000000000002</v>
      </c>
      <c r="H150" t="s">
        <v>195</v>
      </c>
      <c r="I150" t="s">
        <v>196</v>
      </c>
      <c r="J150" t="s">
        <v>77</v>
      </c>
      <c r="K150" t="s">
        <v>78</v>
      </c>
      <c r="L150" t="s">
        <v>79</v>
      </c>
      <c r="M150" t="s">
        <v>81</v>
      </c>
      <c r="N150" s="50" t="s">
        <v>80</v>
      </c>
      <c r="O150" s="1">
        <v>5625</v>
      </c>
      <c r="P150" s="22">
        <v>3</v>
      </c>
      <c r="Q150" s="1">
        <v>8125</v>
      </c>
      <c r="R150" s="1">
        <v>8333335</v>
      </c>
      <c r="S150">
        <v>10</v>
      </c>
      <c r="T150" s="4" t="s">
        <v>154</v>
      </c>
      <c r="U150" t="s">
        <v>185</v>
      </c>
      <c r="V150" t="s">
        <v>85</v>
      </c>
      <c r="W150" t="s">
        <v>116</v>
      </c>
      <c r="X150" t="s">
        <v>160</v>
      </c>
      <c r="Y150" s="21">
        <v>8.36</v>
      </c>
      <c r="Z150" t="s">
        <v>161</v>
      </c>
      <c r="AA150" s="50" t="s">
        <v>93</v>
      </c>
      <c r="AB150" t="s">
        <v>88</v>
      </c>
      <c r="AC150" s="8">
        <v>7.4</v>
      </c>
      <c r="AD150" t="s">
        <v>223</v>
      </c>
      <c r="AE150" s="12" t="s">
        <v>163</v>
      </c>
      <c r="AF150" s="12" t="s">
        <v>163</v>
      </c>
      <c r="AG150" s="12" t="s">
        <v>163</v>
      </c>
      <c r="AH150" s="12" t="s">
        <v>163</v>
      </c>
      <c r="AI150" t="s">
        <v>109</v>
      </c>
      <c r="AJ150" t="s">
        <v>260</v>
      </c>
      <c r="AK150" t="s">
        <v>120</v>
      </c>
      <c r="AL150" t="s">
        <v>355</v>
      </c>
      <c r="AM150" t="s">
        <v>99</v>
      </c>
      <c r="AR150" s="21" t="s">
        <v>97</v>
      </c>
      <c r="BC150">
        <v>5.3962492437991498</v>
      </c>
    </row>
    <row r="151" spans="1:71" hidden="1">
      <c r="B151" s="8" t="s">
        <v>591</v>
      </c>
      <c r="G151" s="21" t="s">
        <v>97</v>
      </c>
      <c r="P151" s="24"/>
      <c r="Y151" s="23" t="s">
        <v>97</v>
      </c>
      <c r="AA151"/>
      <c r="AC151"/>
      <c r="AE151"/>
      <c r="AF151"/>
      <c r="AG151"/>
      <c r="AH151"/>
      <c r="AN151" t="s">
        <v>83</v>
      </c>
      <c r="AO151" t="s">
        <v>185</v>
      </c>
      <c r="AP151" t="s">
        <v>101</v>
      </c>
      <c r="AQ151" t="s">
        <v>74</v>
      </c>
      <c r="AR151" s="23">
        <v>8.2189999999999994</v>
      </c>
      <c r="AS151" t="s">
        <v>592</v>
      </c>
      <c r="AT151" t="s">
        <v>174</v>
      </c>
      <c r="AU151" t="s">
        <v>83</v>
      </c>
      <c r="AV151" t="s">
        <v>160</v>
      </c>
      <c r="AW151" t="s">
        <v>105</v>
      </c>
      <c r="AX151" t="s">
        <v>106</v>
      </c>
      <c r="AY151" t="s">
        <v>107</v>
      </c>
      <c r="AZ151" s="1">
        <v>1000002</v>
      </c>
      <c r="BA151" s="1">
        <v>9717813051146380</v>
      </c>
      <c r="BB151" s="51">
        <f>BA151/1000000000000000</f>
        <v>9.7178130511463792</v>
      </c>
      <c r="BC151" s="1">
        <v>9.3149540517961498</v>
      </c>
      <c r="BD151" t="s">
        <v>94</v>
      </c>
      <c r="BE151" s="25">
        <v>9</v>
      </c>
      <c r="BF151" s="1">
        <v>8666666666666660</v>
      </c>
      <c r="BG151" s="1">
        <v>9333333333333330</v>
      </c>
      <c r="BI151" t="s">
        <v>114</v>
      </c>
      <c r="BJ151" s="1">
        <v>6875</v>
      </c>
      <c r="BK151" t="s">
        <v>163</v>
      </c>
      <c r="BL151" t="s">
        <v>90</v>
      </c>
      <c r="BM151" t="s">
        <v>90</v>
      </c>
      <c r="BN151"/>
      <c r="BO151" t="s">
        <v>109</v>
      </c>
      <c r="BP151" t="s">
        <v>109</v>
      </c>
      <c r="BQ151" s="1">
        <v>894445</v>
      </c>
      <c r="BR151" t="s">
        <v>94</v>
      </c>
      <c r="BS151" t="s">
        <v>133</v>
      </c>
    </row>
    <row r="152" spans="1:71">
      <c r="A152" t="s">
        <v>71</v>
      </c>
      <c r="B152" t="s">
        <v>593</v>
      </c>
      <c r="C152" s="4">
        <v>11</v>
      </c>
      <c r="D152">
        <v>1</v>
      </c>
      <c r="E152" t="s">
        <v>594</v>
      </c>
      <c r="F152" t="s">
        <v>74</v>
      </c>
      <c r="G152" s="21">
        <v>8.2379999999999995</v>
      </c>
      <c r="H152" t="s">
        <v>75</v>
      </c>
      <c r="I152" t="s">
        <v>76</v>
      </c>
      <c r="J152" t="s">
        <v>77</v>
      </c>
      <c r="K152" t="s">
        <v>136</v>
      </c>
      <c r="L152" t="s">
        <v>126</v>
      </c>
      <c r="M152" s="1">
        <v>9500020000000000</v>
      </c>
      <c r="N152" s="50" t="s">
        <v>209</v>
      </c>
      <c r="O152" t="s">
        <v>81</v>
      </c>
      <c r="P152" s="22">
        <v>7.5</v>
      </c>
      <c r="Q152" s="1">
        <v>9166666666666660</v>
      </c>
      <c r="R152" s="1">
        <v>8611113333333330</v>
      </c>
      <c r="S152">
        <v>5</v>
      </c>
      <c r="T152" s="4" t="s">
        <v>83</v>
      </c>
      <c r="U152" t="s">
        <v>128</v>
      </c>
      <c r="V152" t="s">
        <v>85</v>
      </c>
      <c r="W152" t="s">
        <v>116</v>
      </c>
      <c r="X152" t="s">
        <v>160</v>
      </c>
      <c r="Y152" s="21">
        <v>9.0039999999999996</v>
      </c>
      <c r="Z152" t="s">
        <v>209</v>
      </c>
      <c r="AA152" s="50" t="s">
        <v>258</v>
      </c>
      <c r="AB152" t="s">
        <v>93</v>
      </c>
      <c r="AC152" s="8">
        <v>9.1</v>
      </c>
      <c r="AD152" t="s">
        <v>120</v>
      </c>
      <c r="AE152" s="12" t="s">
        <v>90</v>
      </c>
      <c r="AF152" s="12" t="s">
        <v>90</v>
      </c>
      <c r="AG152" s="12" t="s">
        <v>90</v>
      </c>
      <c r="AH152" s="12" t="s">
        <v>92</v>
      </c>
      <c r="AI152" t="s">
        <v>109</v>
      </c>
      <c r="AJ152" t="s">
        <v>120</v>
      </c>
      <c r="AK152" t="s">
        <v>94</v>
      </c>
      <c r="AL152" t="s">
        <v>95</v>
      </c>
      <c r="AM152" t="s">
        <v>96</v>
      </c>
      <c r="AN152" t="s">
        <v>114</v>
      </c>
      <c r="AO152" t="s">
        <v>100</v>
      </c>
      <c r="AP152" t="s">
        <v>141</v>
      </c>
      <c r="AQ152" t="s">
        <v>109</v>
      </c>
      <c r="AR152" s="21">
        <v>8.2249999999999996</v>
      </c>
      <c r="AS152" t="s">
        <v>595</v>
      </c>
      <c r="AT152" t="s">
        <v>335</v>
      </c>
      <c r="AU152" t="s">
        <v>114</v>
      </c>
      <c r="AV152" t="s">
        <v>160</v>
      </c>
      <c r="AW152" t="s">
        <v>105</v>
      </c>
      <c r="AX152" t="s">
        <v>106</v>
      </c>
      <c r="AY152" t="s">
        <v>107</v>
      </c>
      <c r="AZ152" s="1">
        <v>833334</v>
      </c>
      <c r="BA152" s="1">
        <v>8436240842490840</v>
      </c>
      <c r="BB152" s="51">
        <f t="shared" ref="BB152:BB155" si="20">BA152/1000000000000000</f>
        <v>8.4362408424908395</v>
      </c>
      <c r="BC152" s="51"/>
      <c r="BD152" s="1">
        <v>6875</v>
      </c>
      <c r="BE152" s="25">
        <v>7.9</v>
      </c>
      <c r="BF152" t="s">
        <v>148</v>
      </c>
      <c r="BG152" s="1">
        <v>7166666666666660</v>
      </c>
      <c r="BH152" s="1">
        <v>8533333333333330</v>
      </c>
      <c r="BI152" t="s">
        <v>168</v>
      </c>
      <c r="BJ152" s="1">
        <v>8125</v>
      </c>
      <c r="BK152" s="12" t="s">
        <v>163</v>
      </c>
      <c r="BL152" s="12" t="s">
        <v>91</v>
      </c>
      <c r="BM152" s="12" t="s">
        <v>90</v>
      </c>
      <c r="BN152" s="12" t="s">
        <v>108</v>
      </c>
      <c r="BO152" t="s">
        <v>74</v>
      </c>
      <c r="BP152" t="s">
        <v>74</v>
      </c>
      <c r="BQ152" s="1">
        <v>8125</v>
      </c>
      <c r="BR152" t="s">
        <v>120</v>
      </c>
      <c r="BS152" t="s">
        <v>133</v>
      </c>
    </row>
    <row r="153" spans="1:71">
      <c r="A153" t="s">
        <v>156</v>
      </c>
      <c r="B153" t="s">
        <v>596</v>
      </c>
      <c r="C153" s="4">
        <v>11</v>
      </c>
      <c r="D153">
        <v>1</v>
      </c>
      <c r="E153" t="s">
        <v>181</v>
      </c>
      <c r="F153" t="s">
        <v>74</v>
      </c>
      <c r="G153" s="21">
        <v>7.9630000000000001</v>
      </c>
      <c r="H153" t="s">
        <v>75</v>
      </c>
      <c r="I153" t="s">
        <v>76</v>
      </c>
      <c r="J153" t="s">
        <v>77</v>
      </c>
      <c r="K153" t="s">
        <v>78</v>
      </c>
      <c r="L153" t="s">
        <v>79</v>
      </c>
      <c r="M153" s="1">
        <v>624999</v>
      </c>
      <c r="N153" s="50">
        <v>9</v>
      </c>
      <c r="O153" t="s">
        <v>81</v>
      </c>
      <c r="P153" s="22">
        <v>6.3330000000000002</v>
      </c>
      <c r="Q153" s="1">
        <v>796875</v>
      </c>
      <c r="R153" s="1">
        <v>86250075</v>
      </c>
      <c r="S153">
        <v>10</v>
      </c>
      <c r="T153" s="4" t="s">
        <v>114</v>
      </c>
      <c r="U153" t="s">
        <v>75</v>
      </c>
      <c r="V153" t="s">
        <v>85</v>
      </c>
      <c r="W153" t="s">
        <v>116</v>
      </c>
      <c r="X153" t="s">
        <v>160</v>
      </c>
      <c r="Y153" s="21">
        <v>8.6720000000000006</v>
      </c>
      <c r="Z153" t="s">
        <v>161</v>
      </c>
      <c r="AA153" s="50" t="s">
        <v>223</v>
      </c>
      <c r="AB153" t="s">
        <v>81</v>
      </c>
      <c r="AC153" s="8">
        <v>8</v>
      </c>
      <c r="AD153" t="s">
        <v>223</v>
      </c>
      <c r="AE153" s="12" t="s">
        <v>163</v>
      </c>
      <c r="AF153" s="12" t="s">
        <v>163</v>
      </c>
      <c r="AG153" s="12" t="s">
        <v>90</v>
      </c>
      <c r="AH153" s="12" t="s">
        <v>92</v>
      </c>
      <c r="AI153" t="s">
        <v>109</v>
      </c>
      <c r="AJ153" t="s">
        <v>342</v>
      </c>
      <c r="AK153" t="s">
        <v>120</v>
      </c>
      <c r="AL153" t="s">
        <v>95</v>
      </c>
      <c r="AM153" t="s">
        <v>99</v>
      </c>
      <c r="AN153" t="s">
        <v>168</v>
      </c>
      <c r="AO153" t="s">
        <v>185</v>
      </c>
      <c r="AP153" t="s">
        <v>141</v>
      </c>
      <c r="AQ153" t="s">
        <v>109</v>
      </c>
      <c r="AR153" s="21">
        <v>7.6180000000000003</v>
      </c>
      <c r="AS153" t="s">
        <v>597</v>
      </c>
      <c r="AT153" t="s">
        <v>523</v>
      </c>
      <c r="AU153" t="s">
        <v>154</v>
      </c>
      <c r="AV153" t="s">
        <v>76</v>
      </c>
      <c r="AW153" t="s">
        <v>105</v>
      </c>
      <c r="AX153" t="s">
        <v>106</v>
      </c>
      <c r="AY153" t="s">
        <v>176</v>
      </c>
      <c r="AZ153" s="1">
        <v>875001</v>
      </c>
      <c r="BA153" s="1">
        <v>7806870995242410</v>
      </c>
      <c r="BB153" s="51">
        <f t="shared" si="20"/>
        <v>7.8068709952424102</v>
      </c>
      <c r="BC153" s="51"/>
      <c r="BD153" t="s">
        <v>94</v>
      </c>
      <c r="BE153" s="25">
        <v>7.6440000000000001</v>
      </c>
      <c r="BF153" t="s">
        <v>154</v>
      </c>
      <c r="BG153" s="1">
        <v>7833333333333330</v>
      </c>
      <c r="BH153" t="s">
        <v>93</v>
      </c>
      <c r="BI153" t="s">
        <v>168</v>
      </c>
      <c r="BJ153" s="1">
        <v>703125</v>
      </c>
      <c r="BK153" s="12" t="s">
        <v>90</v>
      </c>
      <c r="BL153" s="12" t="s">
        <v>91</v>
      </c>
      <c r="BM153" s="12" t="s">
        <v>90</v>
      </c>
      <c r="BN153" s="12" t="s">
        <v>163</v>
      </c>
      <c r="BO153" t="s">
        <v>74</v>
      </c>
      <c r="BP153" t="s">
        <v>74</v>
      </c>
      <c r="BQ153" s="1">
        <v>72499975</v>
      </c>
      <c r="BR153" t="s">
        <v>120</v>
      </c>
      <c r="BS153" t="s">
        <v>133</v>
      </c>
    </row>
    <row r="154" spans="1:71">
      <c r="A154" t="s">
        <v>156</v>
      </c>
      <c r="B154" t="s">
        <v>598</v>
      </c>
      <c r="C154" s="4">
        <v>13</v>
      </c>
      <c r="D154">
        <v>3</v>
      </c>
      <c r="E154" t="s">
        <v>316</v>
      </c>
      <c r="F154" t="s">
        <v>109</v>
      </c>
      <c r="G154" s="21">
        <v>8.1669999999999998</v>
      </c>
      <c r="H154" t="s">
        <v>75</v>
      </c>
      <c r="I154" t="s">
        <v>76</v>
      </c>
      <c r="J154" t="s">
        <v>77</v>
      </c>
      <c r="K154" t="s">
        <v>78</v>
      </c>
      <c r="L154" t="s">
        <v>79</v>
      </c>
      <c r="M154" s="1">
        <v>1.000002E+16</v>
      </c>
      <c r="N154" s="50">
        <v>9</v>
      </c>
      <c r="O154" t="s">
        <v>81</v>
      </c>
      <c r="P154" s="22">
        <v>4.6660000000000004</v>
      </c>
      <c r="Q154" s="1">
        <v>859375</v>
      </c>
      <c r="R154" s="1">
        <v>9125007499999990</v>
      </c>
      <c r="S154">
        <v>10</v>
      </c>
      <c r="T154" s="4" t="s">
        <v>168</v>
      </c>
      <c r="U154" t="s">
        <v>115</v>
      </c>
      <c r="V154" t="s">
        <v>85</v>
      </c>
      <c r="W154" t="s">
        <v>116</v>
      </c>
      <c r="X154" t="s">
        <v>160</v>
      </c>
      <c r="Y154" s="21">
        <v>8.3550000000000004</v>
      </c>
      <c r="Z154" t="s">
        <v>120</v>
      </c>
      <c r="AA154" s="50" t="s">
        <v>81</v>
      </c>
      <c r="AB154" t="s">
        <v>81</v>
      </c>
      <c r="AC154" s="8">
        <v>7.5</v>
      </c>
      <c r="AD154" t="s">
        <v>148</v>
      </c>
      <c r="AE154" s="12" t="s">
        <v>90</v>
      </c>
      <c r="AF154" s="12" t="s">
        <v>90</v>
      </c>
      <c r="AG154" s="12" t="s">
        <v>90</v>
      </c>
      <c r="AH154" s="12" t="s">
        <v>90</v>
      </c>
      <c r="AI154" t="s">
        <v>109</v>
      </c>
      <c r="AJ154" t="s">
        <v>174</v>
      </c>
      <c r="AK154" t="s">
        <v>120</v>
      </c>
      <c r="AL154" t="s">
        <v>261</v>
      </c>
      <c r="AM154" t="s">
        <v>99</v>
      </c>
      <c r="AN154" t="s">
        <v>94</v>
      </c>
      <c r="AO154" t="s">
        <v>115</v>
      </c>
      <c r="AP154" t="s">
        <v>165</v>
      </c>
      <c r="AQ154" t="s">
        <v>109</v>
      </c>
      <c r="AR154" s="21">
        <v>9.1050000000000004</v>
      </c>
      <c r="AS154" t="s">
        <v>114</v>
      </c>
      <c r="AT154" t="s">
        <v>114</v>
      </c>
      <c r="AU154" t="s">
        <v>150</v>
      </c>
      <c r="AV154" t="s">
        <v>160</v>
      </c>
      <c r="AW154" t="s">
        <v>105</v>
      </c>
      <c r="AX154" t="s">
        <v>106</v>
      </c>
      <c r="AY154" t="s">
        <v>107</v>
      </c>
      <c r="AZ154" s="1">
        <v>1000002</v>
      </c>
      <c r="BA154" s="1">
        <v>909722222222222</v>
      </c>
      <c r="BB154" s="51">
        <f>BA154/100000000000000</f>
        <v>9.0972222222222197</v>
      </c>
      <c r="BC154" s="51"/>
      <c r="BD154" s="1">
        <v>8125</v>
      </c>
      <c r="BE154" s="25">
        <v>8.6999999999999993</v>
      </c>
      <c r="BF154" s="1">
        <v>9333333333333330</v>
      </c>
      <c r="BG154" s="1">
        <v>8333333333333330</v>
      </c>
      <c r="BH154" s="1">
        <v>8433333333333330</v>
      </c>
      <c r="BI154" t="s">
        <v>168</v>
      </c>
      <c r="BJ154" t="s">
        <v>421</v>
      </c>
      <c r="BK154" s="12" t="s">
        <v>163</v>
      </c>
      <c r="BL154" s="12" t="s">
        <v>91</v>
      </c>
      <c r="BM154" s="12" t="s">
        <v>163</v>
      </c>
      <c r="BN154" s="12" t="s">
        <v>163</v>
      </c>
      <c r="BO154" t="s">
        <v>74</v>
      </c>
      <c r="BP154" t="s">
        <v>109</v>
      </c>
      <c r="BQ154" s="1">
        <v>92916725</v>
      </c>
      <c r="BR154" t="s">
        <v>120</v>
      </c>
      <c r="BS154" t="s">
        <v>387</v>
      </c>
    </row>
    <row r="155" spans="1:71">
      <c r="A155" t="s">
        <v>71</v>
      </c>
      <c r="B155" t="s">
        <v>599</v>
      </c>
      <c r="C155" s="4">
        <v>10</v>
      </c>
      <c r="D155">
        <v>1</v>
      </c>
      <c r="E155" t="s">
        <v>318</v>
      </c>
      <c r="F155" t="s">
        <v>74</v>
      </c>
      <c r="G155" s="21">
        <v>5.8840000000000003</v>
      </c>
      <c r="H155" t="s">
        <v>123</v>
      </c>
      <c r="I155" t="s">
        <v>124</v>
      </c>
      <c r="J155" t="s">
        <v>125</v>
      </c>
      <c r="K155" t="s">
        <v>78</v>
      </c>
      <c r="L155" t="s">
        <v>126</v>
      </c>
      <c r="M155" s="1">
        <v>8500020000000000</v>
      </c>
      <c r="N155" s="50" t="s">
        <v>117</v>
      </c>
      <c r="O155" t="s">
        <v>81</v>
      </c>
      <c r="P155" s="22">
        <v>0</v>
      </c>
      <c r="Q155" s="1">
        <v>78125</v>
      </c>
      <c r="R155" s="1">
        <v>7916665</v>
      </c>
      <c r="S155">
        <v>5</v>
      </c>
      <c r="T155" s="4" t="s">
        <v>150</v>
      </c>
      <c r="U155" t="s">
        <v>231</v>
      </c>
      <c r="V155" t="s">
        <v>71</v>
      </c>
      <c r="W155" t="s">
        <v>116</v>
      </c>
      <c r="X155" t="s">
        <v>124</v>
      </c>
      <c r="Y155" s="21">
        <v>5.1630000000000003</v>
      </c>
      <c r="Z155" t="s">
        <v>209</v>
      </c>
      <c r="AA155" s="50" t="s">
        <v>281</v>
      </c>
      <c r="AB155" t="s">
        <v>81</v>
      </c>
      <c r="AC155" s="8">
        <v>1.5</v>
      </c>
      <c r="AD155" t="s">
        <v>93</v>
      </c>
      <c r="AE155" t="s">
        <v>91</v>
      </c>
      <c r="AF155" t="s">
        <v>91</v>
      </c>
      <c r="AG155" t="s">
        <v>91</v>
      </c>
      <c r="AH155" t="s">
        <v>92</v>
      </c>
      <c r="AI155" t="s">
        <v>74</v>
      </c>
      <c r="AJ155" t="s">
        <v>87</v>
      </c>
      <c r="AK155" t="s">
        <v>94</v>
      </c>
      <c r="AL155" t="s">
        <v>140</v>
      </c>
      <c r="AM155" t="s">
        <v>96</v>
      </c>
      <c r="AN155" t="s">
        <v>150</v>
      </c>
      <c r="AO155" t="s">
        <v>231</v>
      </c>
      <c r="AP155" t="s">
        <v>141</v>
      </c>
      <c r="AQ155" t="s">
        <v>74</v>
      </c>
      <c r="AR155" s="21">
        <v>4.9340000000000002</v>
      </c>
      <c r="AS155" t="s">
        <v>600</v>
      </c>
      <c r="AT155" t="s">
        <v>601</v>
      </c>
      <c r="AU155" t="s">
        <v>120</v>
      </c>
      <c r="AV155" t="s">
        <v>124</v>
      </c>
      <c r="AW155" t="s">
        <v>175</v>
      </c>
      <c r="AX155" t="s">
        <v>131</v>
      </c>
      <c r="AY155" t="s">
        <v>176</v>
      </c>
      <c r="AZ155" s="1">
        <v>349998</v>
      </c>
      <c r="BA155" s="1">
        <v>3797498797498790</v>
      </c>
      <c r="BB155" s="51">
        <f>BA155/1000000000000000</f>
        <v>3.7974987974987902</v>
      </c>
      <c r="BC155" s="51"/>
      <c r="BD155" t="s">
        <v>81</v>
      </c>
      <c r="BE155" s="25">
        <v>3.75</v>
      </c>
      <c r="BF155" s="1">
        <v>4833333333333330</v>
      </c>
      <c r="BG155" s="1">
        <v>2666666666666660</v>
      </c>
      <c r="BI155" t="s">
        <v>114</v>
      </c>
      <c r="BJ155" t="s">
        <v>132</v>
      </c>
      <c r="BK155" t="s">
        <v>91</v>
      </c>
      <c r="BL155" t="s">
        <v>91</v>
      </c>
      <c r="BM155" t="s">
        <v>91</v>
      </c>
      <c r="BN155"/>
      <c r="BO155" t="s">
        <v>74</v>
      </c>
      <c r="BP155" t="s">
        <v>74</v>
      </c>
      <c r="BQ155" s="1">
        <v>5999996666666660</v>
      </c>
      <c r="BR155" t="s">
        <v>94</v>
      </c>
      <c r="BS155" t="s">
        <v>133</v>
      </c>
    </row>
    <row r="156" spans="1:71" hidden="1">
      <c r="B156" s="8" t="s">
        <v>602</v>
      </c>
      <c r="G156" s="21" t="s">
        <v>97</v>
      </c>
      <c r="P156" s="24"/>
      <c r="T156" s="4" t="s">
        <v>104</v>
      </c>
      <c r="U156" t="s">
        <v>195</v>
      </c>
      <c r="V156" t="s">
        <v>71</v>
      </c>
      <c r="W156" t="s">
        <v>86</v>
      </c>
      <c r="X156" t="s">
        <v>124</v>
      </c>
      <c r="Y156" s="23">
        <v>5.0819999999999999</v>
      </c>
      <c r="Z156" t="s">
        <v>117</v>
      </c>
      <c r="AA156" t="s">
        <v>263</v>
      </c>
      <c r="AB156" t="s">
        <v>99</v>
      </c>
      <c r="AC156">
        <v>3.4</v>
      </c>
      <c r="AD156" t="s">
        <v>93</v>
      </c>
      <c r="AE156" t="s">
        <v>108</v>
      </c>
      <c r="AF156" t="s">
        <v>90</v>
      </c>
      <c r="AG156" t="s">
        <v>92</v>
      </c>
      <c r="AH156" t="s">
        <v>92</v>
      </c>
      <c r="AI156" t="s">
        <v>74</v>
      </c>
      <c r="AJ156" t="s">
        <v>468</v>
      </c>
      <c r="AK156" t="s">
        <v>94</v>
      </c>
      <c r="AL156" t="s">
        <v>355</v>
      </c>
      <c r="AM156" t="s">
        <v>96</v>
      </c>
      <c r="AR156" s="23" t="s">
        <v>97</v>
      </c>
      <c r="BC156">
        <v>7.5608974358974299</v>
      </c>
      <c r="BK156"/>
      <c r="BL156"/>
      <c r="BM156"/>
      <c r="BN156"/>
    </row>
    <row r="157" spans="1:71">
      <c r="A157" t="s">
        <v>156</v>
      </c>
      <c r="B157" t="s">
        <v>603</v>
      </c>
      <c r="C157" s="4">
        <v>12</v>
      </c>
      <c r="D157">
        <v>2</v>
      </c>
      <c r="E157" t="s">
        <v>604</v>
      </c>
      <c r="F157" t="s">
        <v>74</v>
      </c>
      <c r="G157" s="21">
        <v>7.11</v>
      </c>
      <c r="H157" t="s">
        <v>195</v>
      </c>
      <c r="I157" t="s">
        <v>196</v>
      </c>
      <c r="J157" t="s">
        <v>77</v>
      </c>
      <c r="K157" t="s">
        <v>78</v>
      </c>
      <c r="L157" t="s">
        <v>126</v>
      </c>
      <c r="M157" s="1">
        <v>7.9166799999999904E+16</v>
      </c>
      <c r="N157" s="50" t="s">
        <v>113</v>
      </c>
      <c r="O157" t="s">
        <v>81</v>
      </c>
      <c r="P157" s="22">
        <v>5</v>
      </c>
      <c r="Q157" s="1">
        <v>6666666666666660</v>
      </c>
      <c r="R157" s="1">
        <v>811111</v>
      </c>
      <c r="S157">
        <v>5</v>
      </c>
      <c r="T157" s="4" t="s">
        <v>114</v>
      </c>
      <c r="U157" t="s">
        <v>128</v>
      </c>
      <c r="V157" t="s">
        <v>85</v>
      </c>
      <c r="W157" t="s">
        <v>116</v>
      </c>
      <c r="X157" t="s">
        <v>76</v>
      </c>
      <c r="Y157" s="21">
        <v>7.9809999999999999</v>
      </c>
      <c r="Z157" t="s">
        <v>81</v>
      </c>
      <c r="AA157" s="50" t="s">
        <v>301</v>
      </c>
      <c r="AB157" t="s">
        <v>87</v>
      </c>
      <c r="AC157" s="8">
        <v>7.3</v>
      </c>
      <c r="AD157" t="s">
        <v>223</v>
      </c>
      <c r="AE157" t="s">
        <v>91</v>
      </c>
      <c r="AF157" t="s">
        <v>90</v>
      </c>
      <c r="AG157" t="s">
        <v>90</v>
      </c>
      <c r="AH157" t="s">
        <v>92</v>
      </c>
      <c r="AI157" t="s">
        <v>74</v>
      </c>
      <c r="AJ157" t="s">
        <v>161</v>
      </c>
      <c r="AK157" t="s">
        <v>120</v>
      </c>
      <c r="AL157" t="s">
        <v>95</v>
      </c>
      <c r="AM157" t="s">
        <v>99</v>
      </c>
      <c r="AN157" t="s">
        <v>168</v>
      </c>
      <c r="AO157" t="s">
        <v>137</v>
      </c>
      <c r="AP157" t="s">
        <v>213</v>
      </c>
      <c r="AQ157" t="s">
        <v>109</v>
      </c>
      <c r="AR157" s="21">
        <v>7.5350000000000001</v>
      </c>
      <c r="AS157" t="s">
        <v>605</v>
      </c>
      <c r="AT157" t="s">
        <v>606</v>
      </c>
      <c r="AU157" t="s">
        <v>94</v>
      </c>
      <c r="AV157" t="s">
        <v>76</v>
      </c>
      <c r="AW157" t="s">
        <v>105</v>
      </c>
      <c r="AX157" t="s">
        <v>131</v>
      </c>
      <c r="AY157" t="s">
        <v>107</v>
      </c>
      <c r="AZ157" s="1">
        <v>791667</v>
      </c>
      <c r="BA157" s="1">
        <v>8159632034632030</v>
      </c>
      <c r="BB157" s="51">
        <f>BA157/1000000000000000</f>
        <v>8.1596320346320308</v>
      </c>
      <c r="BC157" s="51"/>
      <c r="BD157" t="s">
        <v>94</v>
      </c>
      <c r="BE157" s="25">
        <v>6.5990000000000002</v>
      </c>
      <c r="BF157" s="1">
        <v>3333333333333330</v>
      </c>
      <c r="BG157" s="1">
        <v>7666666666666660</v>
      </c>
      <c r="BH157" s="1">
        <v>8799999999999990</v>
      </c>
      <c r="BI157" t="s">
        <v>168</v>
      </c>
      <c r="BJ157" t="s">
        <v>81</v>
      </c>
      <c r="BK157" t="s">
        <v>163</v>
      </c>
      <c r="BL157" t="s">
        <v>91</v>
      </c>
      <c r="BM157" t="s">
        <v>90</v>
      </c>
      <c r="BN157" t="s">
        <v>163</v>
      </c>
      <c r="BO157" t="s">
        <v>74</v>
      </c>
      <c r="BP157" t="s">
        <v>74</v>
      </c>
      <c r="BQ157" s="1">
        <v>77083325</v>
      </c>
      <c r="BR157" t="s">
        <v>120</v>
      </c>
      <c r="BS157" t="s">
        <v>255</v>
      </c>
    </row>
    <row r="158" spans="1:71">
      <c r="A158" t="s">
        <v>71</v>
      </c>
      <c r="B158" t="s">
        <v>607</v>
      </c>
      <c r="C158" s="4">
        <v>10</v>
      </c>
      <c r="D158">
        <v>1</v>
      </c>
      <c r="E158" t="s">
        <v>608</v>
      </c>
      <c r="F158" t="s">
        <v>74</v>
      </c>
      <c r="G158" s="21">
        <v>7.1769999999999996</v>
      </c>
      <c r="H158" t="s">
        <v>195</v>
      </c>
      <c r="I158" t="s">
        <v>196</v>
      </c>
      <c r="J158" t="s">
        <v>125</v>
      </c>
      <c r="K158" t="s">
        <v>78</v>
      </c>
      <c r="L158" t="s">
        <v>126</v>
      </c>
      <c r="M158" s="1">
        <v>9500020000000000</v>
      </c>
      <c r="N158" s="50" t="s">
        <v>290</v>
      </c>
      <c r="O158" t="s">
        <v>81</v>
      </c>
      <c r="P158" s="22">
        <v>6.75</v>
      </c>
      <c r="Q158" s="1">
        <v>7916666666666660</v>
      </c>
      <c r="R158" s="1">
        <v>7777776666666660</v>
      </c>
      <c r="S158">
        <v>5</v>
      </c>
      <c r="Y158" s="21" t="s">
        <v>97</v>
      </c>
      <c r="AE158"/>
      <c r="AF158"/>
      <c r="AG158"/>
      <c r="AH158"/>
      <c r="AR158" s="21" t="s">
        <v>97</v>
      </c>
      <c r="BC158">
        <v>0.90323020308027802</v>
      </c>
      <c r="BK158"/>
      <c r="BL158"/>
      <c r="BM158"/>
      <c r="BN158"/>
    </row>
    <row r="159" spans="1:71">
      <c r="A159" t="s">
        <v>71</v>
      </c>
      <c r="B159" t="s">
        <v>609</v>
      </c>
      <c r="C159" s="4">
        <v>14</v>
      </c>
      <c r="D159">
        <v>2</v>
      </c>
      <c r="E159" t="s">
        <v>217</v>
      </c>
      <c r="F159" t="s">
        <v>74</v>
      </c>
      <c r="G159" s="21">
        <v>6.0640000000000001</v>
      </c>
      <c r="H159" t="s">
        <v>123</v>
      </c>
      <c r="I159" t="s">
        <v>124</v>
      </c>
      <c r="J159" t="s">
        <v>125</v>
      </c>
      <c r="K159" t="s">
        <v>78</v>
      </c>
      <c r="L159" t="s">
        <v>126</v>
      </c>
      <c r="M159" s="1">
        <v>916668</v>
      </c>
      <c r="N159" s="50" t="s">
        <v>469</v>
      </c>
      <c r="O159" t="s">
        <v>178</v>
      </c>
      <c r="P159" s="22">
        <v>5</v>
      </c>
      <c r="Q159" s="1">
        <v>7708333333333330</v>
      </c>
      <c r="R159" s="1">
        <v>6611103333333330</v>
      </c>
      <c r="S159">
        <v>5</v>
      </c>
      <c r="T159" s="4" t="s">
        <v>168</v>
      </c>
      <c r="U159" t="s">
        <v>115</v>
      </c>
      <c r="V159" t="s">
        <v>71</v>
      </c>
      <c r="W159" t="s">
        <v>116</v>
      </c>
      <c r="X159" t="s">
        <v>196</v>
      </c>
      <c r="Y159" s="21">
        <v>6.056</v>
      </c>
      <c r="Z159" t="s">
        <v>223</v>
      </c>
      <c r="AA159" s="50" t="s">
        <v>286</v>
      </c>
      <c r="AB159" t="s">
        <v>88</v>
      </c>
      <c r="AC159" s="8">
        <v>4.5</v>
      </c>
      <c r="AD159" t="s">
        <v>88</v>
      </c>
      <c r="AE159" s="12" t="s">
        <v>90</v>
      </c>
      <c r="AF159" s="12" t="s">
        <v>91</v>
      </c>
      <c r="AG159" s="12" t="s">
        <v>90</v>
      </c>
      <c r="AH159" s="12" t="s">
        <v>91</v>
      </c>
      <c r="AI159" t="s">
        <v>74</v>
      </c>
      <c r="AJ159" t="s">
        <v>286</v>
      </c>
      <c r="AK159" t="s">
        <v>94</v>
      </c>
      <c r="AL159" t="s">
        <v>164</v>
      </c>
      <c r="AM159" t="s">
        <v>96</v>
      </c>
      <c r="AN159" t="s">
        <v>168</v>
      </c>
      <c r="AO159" t="s">
        <v>115</v>
      </c>
      <c r="AP159" t="s">
        <v>213</v>
      </c>
      <c r="AQ159" t="s">
        <v>74</v>
      </c>
      <c r="AR159" s="21">
        <v>5.6230000000000002</v>
      </c>
      <c r="AS159" t="s">
        <v>610</v>
      </c>
      <c r="AT159" t="s">
        <v>130</v>
      </c>
      <c r="AU159" t="s">
        <v>335</v>
      </c>
      <c r="AV159" t="s">
        <v>124</v>
      </c>
      <c r="AW159" t="s">
        <v>175</v>
      </c>
      <c r="AX159" t="s">
        <v>131</v>
      </c>
      <c r="AY159" t="s">
        <v>176</v>
      </c>
      <c r="AZ159" s="1">
        <v>833334</v>
      </c>
      <c r="BA159" s="1">
        <v>4747740005092940</v>
      </c>
      <c r="BB159" s="51">
        <f>BA159/1000000000000000</f>
        <v>4.7477400050929397</v>
      </c>
      <c r="BC159" s="51"/>
      <c r="BD159" t="s">
        <v>94</v>
      </c>
      <c r="BE159" s="25">
        <v>4.1109999999999998</v>
      </c>
      <c r="BF159" s="1">
        <v>3666666666666660</v>
      </c>
      <c r="BG159" s="1">
        <v>5166666666666660</v>
      </c>
      <c r="BH159" t="s">
        <v>441</v>
      </c>
      <c r="BI159" t="s">
        <v>168</v>
      </c>
      <c r="BJ159" s="1">
        <v>71875</v>
      </c>
      <c r="BK159" s="12" t="s">
        <v>90</v>
      </c>
      <c r="BL159" s="12" t="s">
        <v>91</v>
      </c>
      <c r="BM159" s="12" t="s">
        <v>90</v>
      </c>
      <c r="BN159" s="12" t="s">
        <v>90</v>
      </c>
      <c r="BO159" t="s">
        <v>74</v>
      </c>
      <c r="BP159" t="s">
        <v>74</v>
      </c>
      <c r="BQ159" s="1">
        <v>649999</v>
      </c>
      <c r="BR159" t="s">
        <v>94</v>
      </c>
      <c r="BS159" t="s">
        <v>169</v>
      </c>
    </row>
    <row r="160" spans="1:71" hidden="1">
      <c r="B160" s="8" t="s">
        <v>611</v>
      </c>
      <c r="G160" s="21" t="s">
        <v>97</v>
      </c>
      <c r="P160" s="24"/>
      <c r="T160" s="4" t="s">
        <v>99</v>
      </c>
      <c r="U160" t="s">
        <v>333</v>
      </c>
      <c r="V160" t="s">
        <v>71</v>
      </c>
      <c r="W160" t="s">
        <v>86</v>
      </c>
      <c r="X160" t="s">
        <v>76</v>
      </c>
      <c r="Y160" s="23">
        <v>8.0250000000000004</v>
      </c>
      <c r="Z160" t="s">
        <v>174</v>
      </c>
      <c r="AA160" t="s">
        <v>120</v>
      </c>
      <c r="AB160" t="s">
        <v>81</v>
      </c>
      <c r="AC160">
        <v>6.1</v>
      </c>
      <c r="AD160" t="s">
        <v>93</v>
      </c>
      <c r="AE160" t="s">
        <v>91</v>
      </c>
      <c r="AF160" t="s">
        <v>91</v>
      </c>
      <c r="AG160" t="s">
        <v>92</v>
      </c>
      <c r="AH160" t="s">
        <v>92</v>
      </c>
      <c r="AI160" t="s">
        <v>109</v>
      </c>
      <c r="AJ160" t="s">
        <v>280</v>
      </c>
      <c r="AK160" t="s">
        <v>94</v>
      </c>
      <c r="AL160" t="s">
        <v>187</v>
      </c>
      <c r="AM160" t="s">
        <v>96</v>
      </c>
      <c r="AN160" t="s">
        <v>99</v>
      </c>
      <c r="AO160" t="s">
        <v>128</v>
      </c>
      <c r="AP160" t="s">
        <v>225</v>
      </c>
      <c r="AQ160" t="s">
        <v>74</v>
      </c>
      <c r="AR160" s="23">
        <v>7.484</v>
      </c>
      <c r="AS160" t="s">
        <v>612</v>
      </c>
      <c r="AT160" t="s">
        <v>613</v>
      </c>
      <c r="AU160" t="s">
        <v>168</v>
      </c>
      <c r="AV160" t="s">
        <v>76</v>
      </c>
      <c r="AW160" t="s">
        <v>105</v>
      </c>
      <c r="AX160" t="s">
        <v>131</v>
      </c>
      <c r="AY160" t="s">
        <v>107</v>
      </c>
      <c r="AZ160" s="1">
        <v>9000020000000000</v>
      </c>
      <c r="BA160" s="1">
        <v>8966049382716040</v>
      </c>
      <c r="BB160" s="51">
        <f>BA160/1000000000000000</f>
        <v>8.9660493827160401</v>
      </c>
      <c r="BC160" s="1">
        <v>3.5369318181818099</v>
      </c>
      <c r="BD160" s="1">
        <v>5625</v>
      </c>
      <c r="BE160" s="25">
        <v>7.25</v>
      </c>
      <c r="BF160" s="1">
        <v>7833333333333330</v>
      </c>
      <c r="BG160" s="1">
        <v>6666666666666660</v>
      </c>
      <c r="BI160" t="s">
        <v>83</v>
      </c>
      <c r="BJ160" s="1">
        <v>5625</v>
      </c>
      <c r="BK160" t="s">
        <v>90</v>
      </c>
      <c r="BL160" t="s">
        <v>90</v>
      </c>
      <c r="BM160"/>
      <c r="BN160"/>
      <c r="BO160" t="s">
        <v>74</v>
      </c>
      <c r="BP160" t="s">
        <v>109</v>
      </c>
      <c r="BQ160" s="1">
        <v>8583335</v>
      </c>
      <c r="BR160" t="s">
        <v>94</v>
      </c>
      <c r="BS160" t="s">
        <v>110</v>
      </c>
    </row>
    <row r="161" spans="1:71">
      <c r="A161" t="s">
        <v>71</v>
      </c>
      <c r="B161" t="s">
        <v>614</v>
      </c>
      <c r="C161" s="4">
        <v>10</v>
      </c>
      <c r="D161">
        <v>2</v>
      </c>
      <c r="E161" t="s">
        <v>608</v>
      </c>
      <c r="F161" t="s">
        <v>74</v>
      </c>
      <c r="G161" s="21">
        <v>4.4779999999999998</v>
      </c>
      <c r="H161" t="s">
        <v>123</v>
      </c>
      <c r="I161" t="s">
        <v>124</v>
      </c>
      <c r="J161" t="s">
        <v>125</v>
      </c>
      <c r="K161" t="s">
        <v>78</v>
      </c>
      <c r="L161" t="s">
        <v>126</v>
      </c>
      <c r="M161" s="1">
        <v>8000020000000000</v>
      </c>
      <c r="N161" s="50" t="s">
        <v>615</v>
      </c>
      <c r="O161">
        <v>5</v>
      </c>
      <c r="P161" s="22">
        <v>0</v>
      </c>
      <c r="Q161" s="1">
        <v>7291666666666660</v>
      </c>
      <c r="R161" s="1">
        <v>7444443333333330</v>
      </c>
      <c r="S161">
        <v>5</v>
      </c>
      <c r="Y161" s="21" t="s">
        <v>97</v>
      </c>
      <c r="AE161"/>
      <c r="AF161"/>
      <c r="AG161"/>
      <c r="AH161"/>
      <c r="AR161" s="21" t="s">
        <v>97</v>
      </c>
      <c r="BC161">
        <v>5.8333333333333304</v>
      </c>
      <c r="BK161"/>
      <c r="BL161"/>
      <c r="BM161"/>
      <c r="BN161"/>
    </row>
    <row r="162" spans="1:71">
      <c r="A162" t="s">
        <v>616</v>
      </c>
      <c r="B162" t="s">
        <v>617</v>
      </c>
      <c r="C162" s="4">
        <v>18</v>
      </c>
      <c r="D162">
        <v>4</v>
      </c>
      <c r="E162" t="s">
        <v>618</v>
      </c>
      <c r="G162" s="21">
        <v>8.891</v>
      </c>
      <c r="H162" t="s">
        <v>75</v>
      </c>
      <c r="I162" t="s">
        <v>76</v>
      </c>
      <c r="J162" t="s">
        <v>619</v>
      </c>
      <c r="K162" t="s">
        <v>620</v>
      </c>
      <c r="M162" s="1">
        <v>791667</v>
      </c>
      <c r="N162" s="50">
        <v>10</v>
      </c>
      <c r="O162" t="s">
        <v>81</v>
      </c>
      <c r="P162" s="22">
        <v>9</v>
      </c>
      <c r="Q162">
        <v>0</v>
      </c>
      <c r="R162">
        <v>0</v>
      </c>
      <c r="S162">
        <v>10</v>
      </c>
      <c r="Y162" s="21" t="s">
        <v>97</v>
      </c>
      <c r="AE162"/>
      <c r="AF162"/>
      <c r="AG162"/>
      <c r="AH162"/>
      <c r="AR162" s="21" t="s">
        <v>97</v>
      </c>
      <c r="BC162">
        <v>0.36361034798534803</v>
      </c>
      <c r="BK162"/>
      <c r="BL162"/>
      <c r="BM162"/>
      <c r="BN162"/>
    </row>
    <row r="163" spans="1:71">
      <c r="A163" t="s">
        <v>71</v>
      </c>
      <c r="B163" t="s">
        <v>621</v>
      </c>
      <c r="C163" s="4">
        <v>10</v>
      </c>
      <c r="D163">
        <v>2</v>
      </c>
      <c r="E163" t="s">
        <v>622</v>
      </c>
      <c r="F163" t="s">
        <v>74</v>
      </c>
      <c r="G163" s="21">
        <v>7.9530000000000003</v>
      </c>
      <c r="H163" t="s">
        <v>75</v>
      </c>
      <c r="I163" t="s">
        <v>76</v>
      </c>
      <c r="J163" t="s">
        <v>77</v>
      </c>
      <c r="K163" t="s">
        <v>136</v>
      </c>
      <c r="L163" t="s">
        <v>126</v>
      </c>
      <c r="M163" s="1">
        <v>8500020000000000</v>
      </c>
      <c r="N163" s="50" t="s">
        <v>161</v>
      </c>
      <c r="O163" t="s">
        <v>81</v>
      </c>
      <c r="P163" s="22">
        <v>8.5</v>
      </c>
      <c r="Q163" s="1">
        <v>84375</v>
      </c>
      <c r="R163" t="s">
        <v>82</v>
      </c>
      <c r="S163">
        <v>5</v>
      </c>
      <c r="T163" s="4" t="s">
        <v>150</v>
      </c>
      <c r="U163" t="s">
        <v>75</v>
      </c>
      <c r="V163" t="s">
        <v>71</v>
      </c>
      <c r="W163" t="s">
        <v>116</v>
      </c>
      <c r="X163" t="s">
        <v>76</v>
      </c>
      <c r="Y163" s="21">
        <v>7.5309999999999997</v>
      </c>
      <c r="Z163" t="s">
        <v>139</v>
      </c>
      <c r="AA163" s="50" t="s">
        <v>120</v>
      </c>
      <c r="AB163" t="s">
        <v>81</v>
      </c>
      <c r="AC163" s="8">
        <v>6.6</v>
      </c>
      <c r="AD163" t="s">
        <v>81</v>
      </c>
      <c r="AE163" t="s">
        <v>91</v>
      </c>
      <c r="AF163" t="s">
        <v>91</v>
      </c>
      <c r="AG163" t="s">
        <v>90</v>
      </c>
      <c r="AH163" t="s">
        <v>92</v>
      </c>
      <c r="AI163" t="s">
        <v>74</v>
      </c>
      <c r="AJ163" t="s">
        <v>208</v>
      </c>
      <c r="AK163" t="s">
        <v>94</v>
      </c>
      <c r="AL163" t="s">
        <v>140</v>
      </c>
      <c r="AM163" t="s">
        <v>96</v>
      </c>
      <c r="AR163" s="21" t="s">
        <v>97</v>
      </c>
      <c r="BC163">
        <v>9.3653173413293302</v>
      </c>
      <c r="BK163"/>
      <c r="BL163"/>
      <c r="BM163"/>
      <c r="BN163"/>
    </row>
    <row r="164" spans="1:71">
      <c r="A164" t="s">
        <v>71</v>
      </c>
      <c r="B164" t="s">
        <v>623</v>
      </c>
      <c r="C164" s="4">
        <v>12</v>
      </c>
      <c r="D164">
        <v>3</v>
      </c>
      <c r="E164" t="s">
        <v>207</v>
      </c>
      <c r="F164" t="s">
        <v>74</v>
      </c>
      <c r="G164" s="21">
        <v>6.44</v>
      </c>
      <c r="H164" t="s">
        <v>195</v>
      </c>
      <c r="I164" t="s">
        <v>196</v>
      </c>
      <c r="J164" t="s">
        <v>77</v>
      </c>
      <c r="K164" t="s">
        <v>78</v>
      </c>
      <c r="L164" t="s">
        <v>126</v>
      </c>
      <c r="M164" s="1">
        <v>750002</v>
      </c>
      <c r="N164" s="50" t="s">
        <v>473</v>
      </c>
      <c r="O164">
        <v>5</v>
      </c>
      <c r="P164" s="22">
        <v>6.25</v>
      </c>
      <c r="Q164" t="s">
        <v>235</v>
      </c>
      <c r="R164" t="s">
        <v>82</v>
      </c>
      <c r="S164">
        <v>5</v>
      </c>
      <c r="Y164" s="21" t="s">
        <v>97</v>
      </c>
      <c r="AE164"/>
      <c r="AF164"/>
      <c r="AG164"/>
      <c r="AH164"/>
      <c r="AR164" s="21" t="s">
        <v>97</v>
      </c>
      <c r="BC164">
        <v>8.3107389686337001</v>
      </c>
      <c r="BK164"/>
      <c r="BL164"/>
      <c r="BM164"/>
      <c r="BN164"/>
    </row>
    <row r="165" spans="1:71">
      <c r="A165" t="s">
        <v>71</v>
      </c>
      <c r="B165" t="s">
        <v>624</v>
      </c>
      <c r="C165" s="4">
        <v>10</v>
      </c>
      <c r="D165">
        <v>1</v>
      </c>
      <c r="E165" t="s">
        <v>122</v>
      </c>
      <c r="F165" t="s">
        <v>74</v>
      </c>
      <c r="G165" s="21">
        <v>7.7080000000000002</v>
      </c>
      <c r="H165" t="s">
        <v>75</v>
      </c>
      <c r="I165" t="s">
        <v>76</v>
      </c>
      <c r="J165" t="s">
        <v>77</v>
      </c>
      <c r="K165" t="s">
        <v>136</v>
      </c>
      <c r="L165" t="s">
        <v>126</v>
      </c>
      <c r="M165" s="1">
        <v>9500020000000000</v>
      </c>
      <c r="N165" s="50" t="s">
        <v>80</v>
      </c>
      <c r="O165" t="s">
        <v>81</v>
      </c>
      <c r="P165" s="22">
        <v>7.5</v>
      </c>
      <c r="Q165" s="1">
        <v>71875</v>
      </c>
      <c r="R165" t="s">
        <v>82</v>
      </c>
      <c r="S165">
        <v>5</v>
      </c>
      <c r="T165" s="4" t="s">
        <v>83</v>
      </c>
      <c r="U165" t="s">
        <v>195</v>
      </c>
      <c r="V165" t="s">
        <v>71</v>
      </c>
      <c r="W165" t="s">
        <v>116</v>
      </c>
      <c r="X165" t="s">
        <v>76</v>
      </c>
      <c r="Y165" s="21">
        <v>7.125</v>
      </c>
      <c r="Z165" t="s">
        <v>209</v>
      </c>
      <c r="AA165" s="50" t="s">
        <v>326</v>
      </c>
      <c r="AB165" t="s">
        <v>81</v>
      </c>
      <c r="AC165" s="8">
        <v>5.9</v>
      </c>
      <c r="AD165" t="s">
        <v>81</v>
      </c>
      <c r="AE165" s="12" t="s">
        <v>90</v>
      </c>
      <c r="AF165" s="12" t="s">
        <v>91</v>
      </c>
      <c r="AG165" s="12" t="s">
        <v>91</v>
      </c>
      <c r="AH165" s="12" t="s">
        <v>92</v>
      </c>
      <c r="AI165" t="s">
        <v>74</v>
      </c>
      <c r="AJ165" t="s">
        <v>297</v>
      </c>
      <c r="AK165" t="s">
        <v>120</v>
      </c>
      <c r="AL165" t="s">
        <v>140</v>
      </c>
      <c r="AM165" t="s">
        <v>99</v>
      </c>
      <c r="AN165" t="s">
        <v>83</v>
      </c>
      <c r="AO165" t="s">
        <v>75</v>
      </c>
      <c r="AP165" t="s">
        <v>141</v>
      </c>
      <c r="AQ165" t="s">
        <v>74</v>
      </c>
      <c r="AR165" s="21">
        <v>6.8369999999999997</v>
      </c>
      <c r="AS165" t="s">
        <v>625</v>
      </c>
      <c r="AT165" t="s">
        <v>404</v>
      </c>
      <c r="AU165" t="s">
        <v>120</v>
      </c>
      <c r="AV165" t="s">
        <v>196</v>
      </c>
      <c r="AW165" t="s">
        <v>175</v>
      </c>
      <c r="AX165" t="s">
        <v>131</v>
      </c>
      <c r="AY165" t="s">
        <v>107</v>
      </c>
      <c r="AZ165" s="1">
        <v>8500020000000000</v>
      </c>
      <c r="BA165" s="1">
        <v>7304131054131050</v>
      </c>
      <c r="BB165" s="51">
        <f t="shared" ref="BB165:BB168" si="21">BA165/1000000000000000</f>
        <v>7.3041310541310498</v>
      </c>
      <c r="BC165" s="51"/>
      <c r="BD165" t="s">
        <v>81</v>
      </c>
      <c r="BE165" s="25">
        <v>5.75</v>
      </c>
      <c r="BF165" s="1">
        <v>5333333333333330</v>
      </c>
      <c r="BG165" s="1">
        <v>6166666666666660</v>
      </c>
      <c r="BI165" t="s">
        <v>114</v>
      </c>
      <c r="BJ165" s="1">
        <v>6041666666666660</v>
      </c>
      <c r="BK165" s="12" t="s">
        <v>91</v>
      </c>
      <c r="BL165" s="12" t="s">
        <v>90</v>
      </c>
      <c r="BM165" s="12" t="s">
        <v>91</v>
      </c>
      <c r="BO165" t="s">
        <v>74</v>
      </c>
      <c r="BP165" t="s">
        <v>74</v>
      </c>
      <c r="BQ165" s="1">
        <v>761111</v>
      </c>
      <c r="BR165" t="s">
        <v>94</v>
      </c>
      <c r="BS165" t="s">
        <v>133</v>
      </c>
    </row>
    <row r="166" spans="1:71">
      <c r="A166" t="s">
        <v>71</v>
      </c>
      <c r="B166" t="s">
        <v>626</v>
      </c>
      <c r="C166" s="4">
        <v>11</v>
      </c>
      <c r="D166">
        <v>1</v>
      </c>
      <c r="E166" t="s">
        <v>458</v>
      </c>
      <c r="F166" t="s">
        <v>74</v>
      </c>
      <c r="G166" s="21">
        <v>8.4309999999999992</v>
      </c>
      <c r="H166" t="s">
        <v>75</v>
      </c>
      <c r="I166" t="s">
        <v>76</v>
      </c>
      <c r="J166" t="s">
        <v>77</v>
      </c>
      <c r="K166" t="s">
        <v>136</v>
      </c>
      <c r="L166" t="s">
        <v>126</v>
      </c>
      <c r="M166" s="1">
        <v>9000020000000000</v>
      </c>
      <c r="N166" s="50">
        <v>10</v>
      </c>
      <c r="O166" t="s">
        <v>81</v>
      </c>
      <c r="P166" s="22">
        <v>10</v>
      </c>
      <c r="Q166" s="1">
        <v>78125</v>
      </c>
      <c r="R166" t="s">
        <v>81</v>
      </c>
      <c r="S166">
        <v>5</v>
      </c>
      <c r="T166" s="4" t="s">
        <v>150</v>
      </c>
      <c r="U166" t="s">
        <v>389</v>
      </c>
      <c r="V166" t="s">
        <v>71</v>
      </c>
      <c r="W166" t="s">
        <v>116</v>
      </c>
      <c r="X166" t="s">
        <v>76</v>
      </c>
      <c r="Y166" s="21">
        <v>7.5789999999999997</v>
      </c>
      <c r="Z166" t="s">
        <v>120</v>
      </c>
      <c r="AA166" s="50" t="s">
        <v>81</v>
      </c>
      <c r="AB166" t="s">
        <v>81</v>
      </c>
      <c r="AC166" s="8">
        <v>7.3</v>
      </c>
      <c r="AD166" t="s">
        <v>223</v>
      </c>
      <c r="AE166" s="12" t="s">
        <v>90</v>
      </c>
      <c r="AF166" s="12" t="s">
        <v>91</v>
      </c>
      <c r="AG166" s="12" t="s">
        <v>90</v>
      </c>
      <c r="AH166" s="12" t="s">
        <v>92</v>
      </c>
      <c r="AI166" t="s">
        <v>74</v>
      </c>
      <c r="AJ166" t="s">
        <v>89</v>
      </c>
      <c r="AK166" t="s">
        <v>94</v>
      </c>
      <c r="AL166" t="s">
        <v>95</v>
      </c>
      <c r="AM166" t="s">
        <v>212</v>
      </c>
      <c r="AN166" t="s">
        <v>150</v>
      </c>
      <c r="AO166" t="s">
        <v>389</v>
      </c>
      <c r="AP166" t="s">
        <v>141</v>
      </c>
      <c r="AQ166" t="s">
        <v>74</v>
      </c>
      <c r="AR166" s="21">
        <v>8.18</v>
      </c>
      <c r="AS166" t="s">
        <v>627</v>
      </c>
      <c r="AT166" t="s">
        <v>628</v>
      </c>
      <c r="AU166" t="s">
        <v>150</v>
      </c>
      <c r="AV166" t="s">
        <v>160</v>
      </c>
      <c r="AW166" t="s">
        <v>105</v>
      </c>
      <c r="AX166" t="s">
        <v>106</v>
      </c>
      <c r="AY166" t="s">
        <v>107</v>
      </c>
      <c r="AZ166" s="1">
        <v>8500020000000000</v>
      </c>
      <c r="BA166" s="1">
        <v>9848484848484840</v>
      </c>
      <c r="BB166" s="51">
        <f t="shared" si="21"/>
        <v>9.8484848484848406</v>
      </c>
      <c r="BC166" s="51"/>
      <c r="BD166" s="1">
        <v>8125</v>
      </c>
      <c r="BE166" s="25">
        <v>8.4160000000000004</v>
      </c>
      <c r="BF166" s="1">
        <v>8833333333333330</v>
      </c>
      <c r="BG166" t="s">
        <v>148</v>
      </c>
      <c r="BI166" t="s">
        <v>114</v>
      </c>
      <c r="BJ166" s="1">
        <v>6875</v>
      </c>
      <c r="BK166" s="12" t="s">
        <v>163</v>
      </c>
      <c r="BL166" s="12" t="s">
        <v>91</v>
      </c>
      <c r="BM166" s="12" t="s">
        <v>91</v>
      </c>
      <c r="BO166" t="s">
        <v>109</v>
      </c>
      <c r="BP166" t="s">
        <v>109</v>
      </c>
      <c r="BQ166" s="1">
        <v>8388893333333330</v>
      </c>
      <c r="BR166" t="s">
        <v>94</v>
      </c>
      <c r="BS166" t="s">
        <v>133</v>
      </c>
    </row>
    <row r="167" spans="1:71" hidden="1">
      <c r="B167" s="8" t="s">
        <v>629</v>
      </c>
      <c r="G167" s="21" t="s">
        <v>97</v>
      </c>
      <c r="P167" s="24"/>
      <c r="Y167" s="23" t="s">
        <v>97</v>
      </c>
      <c r="AA167"/>
      <c r="AC167"/>
      <c r="AE167"/>
      <c r="AF167"/>
      <c r="AG167"/>
      <c r="AH167"/>
      <c r="AN167" t="s">
        <v>150</v>
      </c>
      <c r="AO167" t="s">
        <v>115</v>
      </c>
      <c r="AP167" t="s">
        <v>101</v>
      </c>
      <c r="AQ167" t="s">
        <v>74</v>
      </c>
      <c r="AR167" s="23">
        <v>6.641</v>
      </c>
      <c r="AS167" t="s">
        <v>630</v>
      </c>
      <c r="AT167" t="s">
        <v>631</v>
      </c>
      <c r="AU167" t="s">
        <v>154</v>
      </c>
      <c r="AV167" t="s">
        <v>196</v>
      </c>
      <c r="AW167" t="s">
        <v>105</v>
      </c>
      <c r="AX167" t="s">
        <v>131</v>
      </c>
      <c r="AY167" t="s">
        <v>176</v>
      </c>
      <c r="AZ167" s="1">
        <v>950002</v>
      </c>
      <c r="BA167" s="1">
        <v>903988603988604</v>
      </c>
      <c r="BB167" s="51">
        <f>BA167/100000000000000</f>
        <v>9.0398860398860403</v>
      </c>
      <c r="BC167" s="1">
        <v>9.5445344129554606</v>
      </c>
      <c r="BD167" s="1">
        <v>4375</v>
      </c>
      <c r="BE167" s="25">
        <v>4.75</v>
      </c>
      <c r="BF167" t="s">
        <v>235</v>
      </c>
      <c r="BG167" t="s">
        <v>154</v>
      </c>
      <c r="BI167" t="s">
        <v>83</v>
      </c>
      <c r="BJ167" s="1">
        <v>5625</v>
      </c>
      <c r="BK167" t="s">
        <v>91</v>
      </c>
      <c r="BL167" t="s">
        <v>90</v>
      </c>
      <c r="BM167"/>
      <c r="BN167"/>
      <c r="BO167" t="s">
        <v>74</v>
      </c>
      <c r="BP167" t="s">
        <v>74</v>
      </c>
      <c r="BQ167" s="1">
        <v>716666</v>
      </c>
      <c r="BR167" t="s">
        <v>94</v>
      </c>
      <c r="BS167" t="s">
        <v>110</v>
      </c>
    </row>
    <row r="168" spans="1:71" hidden="1">
      <c r="B168" s="8" t="s">
        <v>632</v>
      </c>
      <c r="G168" s="21" t="s">
        <v>97</v>
      </c>
      <c r="P168" s="24"/>
      <c r="T168" s="4" t="s">
        <v>150</v>
      </c>
      <c r="U168" t="s">
        <v>185</v>
      </c>
      <c r="V168" t="s">
        <v>71</v>
      </c>
      <c r="W168" t="s">
        <v>86</v>
      </c>
      <c r="X168" t="s">
        <v>76</v>
      </c>
      <c r="Y168" s="23">
        <v>7.6390000000000002</v>
      </c>
      <c r="Z168" t="s">
        <v>120</v>
      </c>
      <c r="AA168" t="s">
        <v>259</v>
      </c>
      <c r="AB168" t="s">
        <v>81</v>
      </c>
      <c r="AC168">
        <v>5.8</v>
      </c>
      <c r="AD168" t="s">
        <v>81</v>
      </c>
      <c r="AE168" t="s">
        <v>91</v>
      </c>
      <c r="AF168" t="s">
        <v>91</v>
      </c>
      <c r="AG168" t="s">
        <v>91</v>
      </c>
      <c r="AH168" t="s">
        <v>92</v>
      </c>
      <c r="AI168" t="s">
        <v>74</v>
      </c>
      <c r="AJ168" t="s">
        <v>223</v>
      </c>
      <c r="AK168" t="s">
        <v>94</v>
      </c>
      <c r="AL168" t="s">
        <v>140</v>
      </c>
      <c r="AM168" t="s">
        <v>96</v>
      </c>
      <c r="AN168" t="s">
        <v>83</v>
      </c>
      <c r="AO168" t="s">
        <v>185</v>
      </c>
      <c r="AP168" t="s">
        <v>225</v>
      </c>
      <c r="AQ168" t="s">
        <v>74</v>
      </c>
      <c r="AR168" s="23">
        <v>6.9850000000000003</v>
      </c>
      <c r="AS168" t="s">
        <v>633</v>
      </c>
      <c r="AT168" t="s">
        <v>505</v>
      </c>
      <c r="AU168" t="s">
        <v>154</v>
      </c>
      <c r="AV168" t="s">
        <v>196</v>
      </c>
      <c r="AW168" t="s">
        <v>105</v>
      </c>
      <c r="AX168" t="s">
        <v>131</v>
      </c>
      <c r="AY168" t="s">
        <v>176</v>
      </c>
      <c r="AZ168" s="1">
        <v>8500020000000000</v>
      </c>
      <c r="BA168" s="1">
        <v>8825396825396820</v>
      </c>
      <c r="BB168" s="51">
        <f t="shared" si="21"/>
        <v>8.8253968253968207</v>
      </c>
      <c r="BC168" s="1">
        <v>4.9845938375350096</v>
      </c>
      <c r="BD168" t="s">
        <v>81</v>
      </c>
      <c r="BE168" s="25">
        <v>2.75</v>
      </c>
      <c r="BF168" s="1">
        <v>2333333333333330</v>
      </c>
      <c r="BG168" s="1">
        <v>3166666666666660</v>
      </c>
      <c r="BI168" t="s">
        <v>114</v>
      </c>
      <c r="BJ168" s="1">
        <v>6041666666666660</v>
      </c>
      <c r="BK168" t="s">
        <v>91</v>
      </c>
      <c r="BL168" t="s">
        <v>90</v>
      </c>
      <c r="BM168" t="s">
        <v>91</v>
      </c>
      <c r="BN168"/>
      <c r="BO168" t="s">
        <v>74</v>
      </c>
      <c r="BP168" t="s">
        <v>74</v>
      </c>
      <c r="BQ168" s="1">
        <v>7333329999999990</v>
      </c>
      <c r="BR168" t="s">
        <v>120</v>
      </c>
      <c r="BS168" t="s">
        <v>110</v>
      </c>
    </row>
    <row r="169" spans="1:71">
      <c r="A169" t="s">
        <v>71</v>
      </c>
      <c r="B169" t="s">
        <v>634</v>
      </c>
      <c r="C169" s="4">
        <v>11</v>
      </c>
      <c r="D169">
        <v>1</v>
      </c>
      <c r="E169" t="s">
        <v>488</v>
      </c>
      <c r="F169" t="s">
        <v>74</v>
      </c>
      <c r="G169" s="21">
        <v>8.0820000000000007</v>
      </c>
      <c r="H169" t="s">
        <v>75</v>
      </c>
      <c r="I169" t="s">
        <v>76</v>
      </c>
      <c r="J169" t="s">
        <v>77</v>
      </c>
      <c r="K169" t="s">
        <v>136</v>
      </c>
      <c r="L169" t="s">
        <v>126</v>
      </c>
      <c r="M169" s="1">
        <v>1.000002E+16</v>
      </c>
      <c r="N169" s="50" t="s">
        <v>161</v>
      </c>
      <c r="O169" t="s">
        <v>81</v>
      </c>
      <c r="P169" s="22">
        <v>8.5</v>
      </c>
      <c r="Q169" t="s">
        <v>81</v>
      </c>
      <c r="R169" s="1">
        <v>811111</v>
      </c>
      <c r="S169">
        <v>5</v>
      </c>
      <c r="T169" s="4" t="s">
        <v>83</v>
      </c>
      <c r="U169" t="s">
        <v>389</v>
      </c>
      <c r="V169" t="s">
        <v>71</v>
      </c>
      <c r="W169" t="s">
        <v>116</v>
      </c>
      <c r="X169" t="s">
        <v>124</v>
      </c>
      <c r="Y169" s="21">
        <v>3.524</v>
      </c>
      <c r="Z169" t="s">
        <v>99</v>
      </c>
      <c r="AA169" s="50" t="s">
        <v>635</v>
      </c>
      <c r="AB169" t="s">
        <v>354</v>
      </c>
      <c r="AC169" s="8">
        <v>2.5</v>
      </c>
      <c r="AD169" t="s">
        <v>81</v>
      </c>
      <c r="AE169" t="s">
        <v>91</v>
      </c>
      <c r="AF169" t="s">
        <v>91</v>
      </c>
      <c r="AG169" t="s">
        <v>91</v>
      </c>
      <c r="AH169" t="s">
        <v>92</v>
      </c>
      <c r="AI169" t="s">
        <v>74</v>
      </c>
      <c r="AJ169" t="s">
        <v>547</v>
      </c>
      <c r="AK169" t="s">
        <v>94</v>
      </c>
      <c r="AL169" t="s">
        <v>95</v>
      </c>
      <c r="AM169" t="s">
        <v>96</v>
      </c>
      <c r="AN169" t="s">
        <v>83</v>
      </c>
      <c r="AO169" t="s">
        <v>224</v>
      </c>
      <c r="AP169" t="s">
        <v>141</v>
      </c>
      <c r="AQ169" t="s">
        <v>74</v>
      </c>
      <c r="AR169" s="21">
        <v>6.4340000000000002</v>
      </c>
      <c r="AS169" t="s">
        <v>636</v>
      </c>
      <c r="AT169" t="s">
        <v>637</v>
      </c>
      <c r="AU169" t="s">
        <v>174</v>
      </c>
      <c r="AV169" t="s">
        <v>196</v>
      </c>
      <c r="AW169" t="s">
        <v>175</v>
      </c>
      <c r="AX169" t="s">
        <v>131</v>
      </c>
      <c r="AY169" t="s">
        <v>176</v>
      </c>
      <c r="AZ169" s="1">
        <v>9000020000000000</v>
      </c>
      <c r="BA169" s="1">
        <v>6002801120448170</v>
      </c>
      <c r="BB169" s="51">
        <f t="shared" ref="BB169:BB173" si="22">BA169/1000000000000000</f>
        <v>6.0028011204481704</v>
      </c>
      <c r="BC169" s="51"/>
      <c r="BD169" t="s">
        <v>132</v>
      </c>
      <c r="BE169" s="25">
        <v>6.133</v>
      </c>
      <c r="BF169" t="s">
        <v>513</v>
      </c>
      <c r="BG169" s="1">
        <v>9166666666666660</v>
      </c>
      <c r="BI169" t="s">
        <v>114</v>
      </c>
      <c r="BJ169" s="1">
        <v>6041666666666660</v>
      </c>
      <c r="BK169" t="s">
        <v>91</v>
      </c>
      <c r="BL169" t="s">
        <v>91</v>
      </c>
      <c r="BM169" t="s">
        <v>90</v>
      </c>
      <c r="BN169"/>
      <c r="BO169" t="s">
        <v>74</v>
      </c>
      <c r="BP169" t="s">
        <v>74</v>
      </c>
      <c r="BQ169" s="1">
        <v>6888883333333330</v>
      </c>
      <c r="BR169" t="s">
        <v>94</v>
      </c>
      <c r="BS169" t="s">
        <v>133</v>
      </c>
    </row>
    <row r="170" spans="1:71">
      <c r="A170" t="s">
        <v>71</v>
      </c>
      <c r="B170" t="s">
        <v>638</v>
      </c>
      <c r="C170" s="4">
        <v>8</v>
      </c>
      <c r="D170">
        <v>0</v>
      </c>
      <c r="E170" t="s">
        <v>639</v>
      </c>
      <c r="F170" t="s">
        <v>74</v>
      </c>
      <c r="G170" s="21">
        <v>7.8</v>
      </c>
      <c r="H170" t="s">
        <v>75</v>
      </c>
      <c r="I170" t="s">
        <v>76</v>
      </c>
      <c r="J170" t="s">
        <v>77</v>
      </c>
      <c r="K170" t="s">
        <v>136</v>
      </c>
      <c r="L170" t="s">
        <v>79</v>
      </c>
      <c r="M170" s="1">
        <v>9000020000000000</v>
      </c>
      <c r="N170" s="50">
        <v>10</v>
      </c>
      <c r="O170">
        <v>5</v>
      </c>
      <c r="P170" s="22">
        <v>10</v>
      </c>
      <c r="Q170" t="s">
        <v>235</v>
      </c>
      <c r="R170" s="1">
        <v>5749995</v>
      </c>
      <c r="S170">
        <v>10</v>
      </c>
      <c r="T170" s="4" t="s">
        <v>99</v>
      </c>
      <c r="U170" t="s">
        <v>419</v>
      </c>
      <c r="V170" t="s">
        <v>71</v>
      </c>
      <c r="W170" t="s">
        <v>116</v>
      </c>
      <c r="X170" t="s">
        <v>76</v>
      </c>
      <c r="Y170" s="21">
        <v>6.8979999999999997</v>
      </c>
      <c r="Z170" t="s">
        <v>139</v>
      </c>
      <c r="AA170" s="50" t="s">
        <v>120</v>
      </c>
      <c r="AB170" t="s">
        <v>547</v>
      </c>
      <c r="AC170" s="8">
        <v>6.1</v>
      </c>
      <c r="AD170" t="s">
        <v>263</v>
      </c>
      <c r="AE170" t="s">
        <v>91</v>
      </c>
      <c r="AF170" t="s">
        <v>91</v>
      </c>
      <c r="AG170" t="s">
        <v>92</v>
      </c>
      <c r="AH170" t="s">
        <v>92</v>
      </c>
      <c r="AI170" t="s">
        <v>74</v>
      </c>
      <c r="AJ170" t="s">
        <v>208</v>
      </c>
      <c r="AK170" t="s">
        <v>94</v>
      </c>
      <c r="AL170" t="s">
        <v>187</v>
      </c>
      <c r="AM170" t="s">
        <v>96</v>
      </c>
      <c r="AN170" t="s">
        <v>99</v>
      </c>
      <c r="AO170" t="s">
        <v>84</v>
      </c>
      <c r="AP170" t="s">
        <v>188</v>
      </c>
      <c r="AQ170" t="s">
        <v>74</v>
      </c>
      <c r="AR170" s="21">
        <v>7.2839999999999998</v>
      </c>
      <c r="AS170" t="s">
        <v>640</v>
      </c>
      <c r="AT170" t="s">
        <v>237</v>
      </c>
      <c r="AU170" t="s">
        <v>94</v>
      </c>
      <c r="AV170" t="s">
        <v>76</v>
      </c>
      <c r="AW170" t="s">
        <v>105</v>
      </c>
      <c r="AX170" t="s">
        <v>131</v>
      </c>
      <c r="AY170" t="s">
        <v>107</v>
      </c>
      <c r="AZ170" s="1">
        <v>950002</v>
      </c>
      <c r="BA170" s="1">
        <v>8945512820512820</v>
      </c>
      <c r="BB170" s="51">
        <f t="shared" si="22"/>
        <v>8.9455128205128194</v>
      </c>
      <c r="BC170" s="51"/>
      <c r="BD170" t="s">
        <v>94</v>
      </c>
      <c r="BE170" s="25">
        <v>6.9160000000000004</v>
      </c>
      <c r="BF170" t="s">
        <v>154</v>
      </c>
      <c r="BG170" s="1">
        <v>6833333333333330</v>
      </c>
      <c r="BI170" t="s">
        <v>83</v>
      </c>
      <c r="BJ170" s="1">
        <v>5625</v>
      </c>
      <c r="BK170" t="s">
        <v>91</v>
      </c>
      <c r="BL170" t="s">
        <v>91</v>
      </c>
      <c r="BM170"/>
      <c r="BN170"/>
      <c r="BO170" t="s">
        <v>74</v>
      </c>
      <c r="BP170" t="s">
        <v>74</v>
      </c>
      <c r="BQ170" s="1">
        <v>7999995</v>
      </c>
      <c r="BR170" t="s">
        <v>94</v>
      </c>
      <c r="BS170" t="s">
        <v>110</v>
      </c>
    </row>
    <row r="171" spans="1:71" hidden="1">
      <c r="B171" s="8" t="s">
        <v>641</v>
      </c>
      <c r="G171" s="21" t="s">
        <v>97</v>
      </c>
      <c r="P171" s="24"/>
      <c r="Y171" s="23" t="s">
        <v>97</v>
      </c>
      <c r="AA171"/>
      <c r="AC171"/>
      <c r="AE171"/>
      <c r="AF171"/>
      <c r="AG171"/>
      <c r="AH171"/>
      <c r="AN171" t="s">
        <v>150</v>
      </c>
      <c r="AO171" t="s">
        <v>231</v>
      </c>
      <c r="AP171" t="s">
        <v>101</v>
      </c>
      <c r="AQ171" t="s">
        <v>74</v>
      </c>
      <c r="AR171" s="23">
        <v>7.5229999999999997</v>
      </c>
      <c r="AS171" t="s">
        <v>642</v>
      </c>
      <c r="AT171" t="s">
        <v>595</v>
      </c>
      <c r="AU171" t="s">
        <v>168</v>
      </c>
      <c r="AV171" t="s">
        <v>76</v>
      </c>
      <c r="AW171" t="s">
        <v>105</v>
      </c>
      <c r="AX171" t="s">
        <v>106</v>
      </c>
      <c r="AY171" t="s">
        <v>176</v>
      </c>
      <c r="AZ171" s="1">
        <v>750002</v>
      </c>
      <c r="BA171" s="1">
        <v>8959435626102290</v>
      </c>
      <c r="BB171" s="51">
        <f t="shared" si="22"/>
        <v>8.9594356261022892</v>
      </c>
      <c r="BC171" s="1">
        <v>6.9225045787545696</v>
      </c>
      <c r="BD171" t="s">
        <v>81</v>
      </c>
      <c r="BE171" s="25">
        <v>8.25</v>
      </c>
      <c r="BF171" s="1">
        <v>9333333333333330</v>
      </c>
      <c r="BG171" s="1">
        <v>7166666666666660</v>
      </c>
      <c r="BI171" t="s">
        <v>114</v>
      </c>
      <c r="BJ171" s="1">
        <v>6041666666666660</v>
      </c>
      <c r="BK171" t="s">
        <v>91</v>
      </c>
      <c r="BL171" t="s">
        <v>91</v>
      </c>
      <c r="BM171" t="s">
        <v>91</v>
      </c>
      <c r="BN171"/>
      <c r="BO171" t="s">
        <v>74</v>
      </c>
      <c r="BP171" t="s">
        <v>74</v>
      </c>
      <c r="BQ171" s="1">
        <v>738889</v>
      </c>
      <c r="BR171" t="s">
        <v>94</v>
      </c>
      <c r="BS171" t="s">
        <v>133</v>
      </c>
    </row>
    <row r="172" spans="1:71" hidden="1">
      <c r="B172" s="8" t="s">
        <v>643</v>
      </c>
      <c r="G172" s="21" t="s">
        <v>97</v>
      </c>
      <c r="P172" s="24"/>
      <c r="T172" s="4" t="s">
        <v>114</v>
      </c>
      <c r="U172" t="s">
        <v>185</v>
      </c>
      <c r="V172" t="s">
        <v>71</v>
      </c>
      <c r="W172" t="s">
        <v>86</v>
      </c>
      <c r="X172" t="s">
        <v>76</v>
      </c>
      <c r="Y172" s="23">
        <v>8.0359999999999996</v>
      </c>
      <c r="Z172" t="s">
        <v>161</v>
      </c>
      <c r="AA172" t="s">
        <v>113</v>
      </c>
      <c r="AB172" t="s">
        <v>81</v>
      </c>
      <c r="AC172">
        <v>7.5</v>
      </c>
      <c r="AD172" t="s">
        <v>223</v>
      </c>
      <c r="AE172" s="12" t="s">
        <v>90</v>
      </c>
      <c r="AF172" s="12" t="s">
        <v>163</v>
      </c>
      <c r="AG172" s="12" t="s">
        <v>163</v>
      </c>
      <c r="AH172" s="12" t="s">
        <v>92</v>
      </c>
      <c r="AI172" t="s">
        <v>109</v>
      </c>
      <c r="AJ172" t="s">
        <v>174</v>
      </c>
      <c r="AK172" t="s">
        <v>94</v>
      </c>
      <c r="AL172" t="s">
        <v>261</v>
      </c>
      <c r="AM172" t="s">
        <v>96</v>
      </c>
      <c r="AN172" t="s">
        <v>168</v>
      </c>
      <c r="AO172" t="s">
        <v>185</v>
      </c>
      <c r="AP172" t="s">
        <v>225</v>
      </c>
      <c r="AQ172" t="s">
        <v>74</v>
      </c>
      <c r="AR172" s="23">
        <v>7.3040000000000003</v>
      </c>
      <c r="AS172" t="s">
        <v>644</v>
      </c>
      <c r="AT172" t="s">
        <v>645</v>
      </c>
      <c r="AU172" t="s">
        <v>148</v>
      </c>
      <c r="AV172" t="s">
        <v>76</v>
      </c>
      <c r="AW172" t="s">
        <v>105</v>
      </c>
      <c r="AX172" t="s">
        <v>106</v>
      </c>
      <c r="AY172" t="s">
        <v>176</v>
      </c>
      <c r="AZ172" s="1">
        <v>791667</v>
      </c>
      <c r="BA172" s="1">
        <v>8255555555555550</v>
      </c>
      <c r="BB172" s="51">
        <f t="shared" si="22"/>
        <v>8.2555555555555493</v>
      </c>
      <c r="BC172" s="1">
        <v>7.3496240601503704</v>
      </c>
      <c r="BD172" t="s">
        <v>81</v>
      </c>
      <c r="BE172" s="25">
        <v>7.633</v>
      </c>
      <c r="BF172" s="1">
        <v>7166666666666660</v>
      </c>
      <c r="BG172" t="s">
        <v>155</v>
      </c>
      <c r="BH172" s="1">
        <v>9233333333333330</v>
      </c>
      <c r="BI172" t="s">
        <v>168</v>
      </c>
      <c r="BJ172" s="1">
        <v>71875</v>
      </c>
      <c r="BK172" s="12" t="s">
        <v>90</v>
      </c>
      <c r="BL172" s="12" t="s">
        <v>91</v>
      </c>
      <c r="BM172" s="12" t="s">
        <v>90</v>
      </c>
      <c r="BN172" s="12" t="s">
        <v>163</v>
      </c>
      <c r="BO172" t="s">
        <v>109</v>
      </c>
      <c r="BP172" t="s">
        <v>74</v>
      </c>
      <c r="BQ172" s="1">
        <v>683333</v>
      </c>
      <c r="BR172" t="s">
        <v>94</v>
      </c>
      <c r="BS172" t="s">
        <v>387</v>
      </c>
    </row>
    <row r="173" spans="1:71" hidden="1">
      <c r="B173" s="8" t="s">
        <v>646</v>
      </c>
      <c r="G173" s="21" t="s">
        <v>97</v>
      </c>
      <c r="P173" s="24"/>
      <c r="Y173" s="23" t="s">
        <v>97</v>
      </c>
      <c r="AA173"/>
      <c r="AC173"/>
      <c r="AE173"/>
      <c r="AF173"/>
      <c r="AG173"/>
      <c r="AH173"/>
      <c r="AN173" t="s">
        <v>150</v>
      </c>
      <c r="AO173" t="s">
        <v>75</v>
      </c>
      <c r="AP173" t="s">
        <v>101</v>
      </c>
      <c r="AQ173" t="s">
        <v>74</v>
      </c>
      <c r="AR173" s="23">
        <v>6.407</v>
      </c>
      <c r="AS173" t="s">
        <v>647</v>
      </c>
      <c r="AT173" t="s">
        <v>648</v>
      </c>
      <c r="AU173" t="s">
        <v>234</v>
      </c>
      <c r="AV173" t="s">
        <v>196</v>
      </c>
      <c r="AW173" t="s">
        <v>105</v>
      </c>
      <c r="AX173" t="s">
        <v>131</v>
      </c>
      <c r="AY173" t="s">
        <v>176</v>
      </c>
      <c r="AZ173" s="1">
        <v>641668</v>
      </c>
      <c r="BA173" s="1">
        <v>832010582010582</v>
      </c>
      <c r="BB173" s="51">
        <f>BA173/100000000000000</f>
        <v>8.3201058201058196</v>
      </c>
      <c r="BC173" s="1">
        <v>9.2495126705653004</v>
      </c>
      <c r="BD173" t="s">
        <v>94</v>
      </c>
      <c r="BE173" s="25">
        <v>5.75</v>
      </c>
      <c r="BF173" s="1">
        <v>6333333333333330</v>
      </c>
      <c r="BG173" s="1">
        <v>5166666666666660</v>
      </c>
      <c r="BI173" t="s">
        <v>114</v>
      </c>
      <c r="BJ173" s="1">
        <v>5625</v>
      </c>
      <c r="BK173" t="s">
        <v>90</v>
      </c>
      <c r="BL173" t="s">
        <v>90</v>
      </c>
      <c r="BM173" t="s">
        <v>91</v>
      </c>
      <c r="BN173"/>
      <c r="BO173" t="s">
        <v>74</v>
      </c>
      <c r="BP173" t="s">
        <v>74</v>
      </c>
      <c r="BQ173" s="1">
        <v>694444</v>
      </c>
      <c r="BR173" t="s">
        <v>94</v>
      </c>
      <c r="BS173" t="s">
        <v>110</v>
      </c>
    </row>
    <row r="174" spans="1:71">
      <c r="A174" t="s">
        <v>71</v>
      </c>
      <c r="B174" t="s">
        <v>649</v>
      </c>
      <c r="C174" s="4">
        <v>16</v>
      </c>
      <c r="D174">
        <v>4</v>
      </c>
      <c r="E174" t="s">
        <v>650</v>
      </c>
      <c r="F174" t="s">
        <v>74</v>
      </c>
      <c r="G174" s="21">
        <v>3.738</v>
      </c>
      <c r="H174" t="s">
        <v>123</v>
      </c>
      <c r="I174" t="s">
        <v>124</v>
      </c>
      <c r="J174" t="s">
        <v>125</v>
      </c>
      <c r="K174" t="s">
        <v>78</v>
      </c>
      <c r="L174" t="s">
        <v>126</v>
      </c>
      <c r="M174" s="1">
        <v>791667</v>
      </c>
      <c r="N174" s="50" t="s">
        <v>651</v>
      </c>
      <c r="O174" s="1">
        <v>3125</v>
      </c>
      <c r="P174" s="22">
        <v>2.8330000000000002</v>
      </c>
      <c r="Q174" s="1">
        <v>5625</v>
      </c>
      <c r="R174" s="1">
        <v>41250025</v>
      </c>
      <c r="S174">
        <v>5</v>
      </c>
      <c r="T174" s="4" t="s">
        <v>94</v>
      </c>
      <c r="U174" t="s">
        <v>115</v>
      </c>
      <c r="V174" t="s">
        <v>71</v>
      </c>
      <c r="W174" t="s">
        <v>116</v>
      </c>
      <c r="X174" t="s">
        <v>196</v>
      </c>
      <c r="Y174" s="21">
        <v>6.532</v>
      </c>
      <c r="Z174" t="s">
        <v>258</v>
      </c>
      <c r="AA174" s="50" t="s">
        <v>297</v>
      </c>
      <c r="AB174" t="s">
        <v>94</v>
      </c>
      <c r="AC174" s="8">
        <v>4.9000000000000004</v>
      </c>
      <c r="AD174" t="s">
        <v>89</v>
      </c>
      <c r="AE174" t="s">
        <v>91</v>
      </c>
      <c r="AF174" t="s">
        <v>108</v>
      </c>
      <c r="AG174" t="s">
        <v>90</v>
      </c>
      <c r="AH174" t="s">
        <v>91</v>
      </c>
      <c r="AI174" t="s">
        <v>74</v>
      </c>
      <c r="AJ174" t="s">
        <v>81</v>
      </c>
      <c r="AK174" t="s">
        <v>94</v>
      </c>
      <c r="AL174" t="s">
        <v>355</v>
      </c>
      <c r="AM174" t="s">
        <v>212</v>
      </c>
      <c r="AR174" s="21" t="s">
        <v>97</v>
      </c>
      <c r="BC174">
        <v>8.6245614035087694</v>
      </c>
      <c r="BK174"/>
      <c r="BL174"/>
      <c r="BM174"/>
      <c r="BN174"/>
    </row>
    <row r="175" spans="1:71">
      <c r="A175" t="s">
        <v>347</v>
      </c>
      <c r="B175" t="s">
        <v>652</v>
      </c>
      <c r="C175" s="4">
        <v>15</v>
      </c>
      <c r="D175">
        <v>3</v>
      </c>
      <c r="E175" t="s">
        <v>349</v>
      </c>
      <c r="G175" s="21">
        <v>7.9210000000000003</v>
      </c>
      <c r="H175" t="s">
        <v>75</v>
      </c>
      <c r="I175" t="s">
        <v>76</v>
      </c>
      <c r="J175" t="s">
        <v>77</v>
      </c>
      <c r="K175" t="s">
        <v>78</v>
      </c>
      <c r="L175" t="s">
        <v>79</v>
      </c>
      <c r="M175" s="1">
        <v>916668</v>
      </c>
      <c r="N175" s="50">
        <v>10</v>
      </c>
      <c r="O175" s="1">
        <v>5625</v>
      </c>
      <c r="P175" s="22">
        <v>7.2</v>
      </c>
      <c r="Q175">
        <v>0</v>
      </c>
      <c r="R175">
        <v>0</v>
      </c>
      <c r="S175">
        <v>10</v>
      </c>
      <c r="Y175" s="21" t="s">
        <v>97</v>
      </c>
      <c r="AE175"/>
      <c r="AF175"/>
      <c r="AG175"/>
      <c r="AH175"/>
      <c r="AR175" s="21" t="s">
        <v>97</v>
      </c>
      <c r="BC175">
        <v>0.98809523809523803</v>
      </c>
      <c r="BK175"/>
      <c r="BL175"/>
      <c r="BM175"/>
      <c r="BN175"/>
    </row>
    <row r="176" spans="1:71" hidden="1">
      <c r="B176" s="8" t="s">
        <v>653</v>
      </c>
      <c r="G176" s="21" t="s">
        <v>97</v>
      </c>
      <c r="P176" s="24"/>
      <c r="Y176" s="23" t="s">
        <v>97</v>
      </c>
      <c r="AA176"/>
      <c r="AC176"/>
      <c r="AE176"/>
      <c r="AF176"/>
      <c r="AG176"/>
      <c r="AH176"/>
      <c r="AN176" t="s">
        <v>168</v>
      </c>
      <c r="AO176" t="s">
        <v>219</v>
      </c>
      <c r="AP176" t="s">
        <v>101</v>
      </c>
      <c r="AQ176" t="s">
        <v>74</v>
      </c>
      <c r="AR176" s="23">
        <v>7.54</v>
      </c>
      <c r="AS176" t="s">
        <v>654</v>
      </c>
      <c r="AT176" t="s">
        <v>655</v>
      </c>
      <c r="AU176" t="s">
        <v>168</v>
      </c>
      <c r="AV176" t="s">
        <v>76</v>
      </c>
      <c r="AW176" t="s">
        <v>105</v>
      </c>
      <c r="AX176" t="s">
        <v>131</v>
      </c>
      <c r="AY176" t="s">
        <v>176</v>
      </c>
      <c r="AZ176" s="1">
        <v>833334</v>
      </c>
      <c r="BA176" s="1">
        <v>7676334422657950</v>
      </c>
      <c r="BB176" s="51">
        <f t="shared" ref="BB176:BB183" si="23">BA176/1000000000000000</f>
        <v>7.6763344226579502</v>
      </c>
      <c r="BC176" s="1">
        <v>5.8587885544407197</v>
      </c>
      <c r="BD176" t="s">
        <v>81</v>
      </c>
      <c r="BE176" s="25">
        <v>6.1109999999999998</v>
      </c>
      <c r="BF176" s="1">
        <v>5833333333333330</v>
      </c>
      <c r="BG176" s="1">
        <v>4833333333333330</v>
      </c>
      <c r="BH176" s="1">
        <v>7666666666666660</v>
      </c>
      <c r="BI176" t="s">
        <v>168</v>
      </c>
      <c r="BJ176" t="s">
        <v>81</v>
      </c>
      <c r="BK176" t="s">
        <v>90</v>
      </c>
      <c r="BL176" t="s">
        <v>91</v>
      </c>
      <c r="BM176" t="s">
        <v>90</v>
      </c>
      <c r="BN176" t="s">
        <v>90</v>
      </c>
      <c r="BO176" t="s">
        <v>74</v>
      </c>
      <c r="BP176" t="s">
        <v>74</v>
      </c>
      <c r="BQ176" s="1">
        <v>7249995</v>
      </c>
      <c r="BR176" t="s">
        <v>120</v>
      </c>
      <c r="BS176" t="s">
        <v>255</v>
      </c>
    </row>
    <row r="177" spans="1:71" hidden="1">
      <c r="B177" s="8" t="s">
        <v>656</v>
      </c>
      <c r="G177" s="21" t="s">
        <v>97</v>
      </c>
      <c r="P177" s="24"/>
      <c r="T177" s="4" t="s">
        <v>83</v>
      </c>
      <c r="U177" t="s">
        <v>419</v>
      </c>
      <c r="V177" t="s">
        <v>71</v>
      </c>
      <c r="W177" t="s">
        <v>116</v>
      </c>
      <c r="X177" t="s">
        <v>196</v>
      </c>
      <c r="Y177" s="23">
        <v>5.6740000000000004</v>
      </c>
      <c r="Z177" t="s">
        <v>81</v>
      </c>
      <c r="AA177" t="s">
        <v>87</v>
      </c>
      <c r="AB177" t="s">
        <v>94</v>
      </c>
      <c r="AC177">
        <v>4.3</v>
      </c>
      <c r="AD177" t="s">
        <v>297</v>
      </c>
      <c r="AE177" t="s">
        <v>91</v>
      </c>
      <c r="AF177" t="s">
        <v>91</v>
      </c>
      <c r="AG177" t="s">
        <v>91</v>
      </c>
      <c r="AH177" t="s">
        <v>92</v>
      </c>
      <c r="AI177" t="s">
        <v>74</v>
      </c>
      <c r="AJ177" t="s">
        <v>510</v>
      </c>
      <c r="AK177" t="s">
        <v>94</v>
      </c>
      <c r="AL177" t="s">
        <v>95</v>
      </c>
      <c r="AM177" t="s">
        <v>96</v>
      </c>
      <c r="AN177" t="s">
        <v>114</v>
      </c>
      <c r="AO177" t="s">
        <v>84</v>
      </c>
      <c r="AP177" t="s">
        <v>165</v>
      </c>
      <c r="AQ177" t="s">
        <v>74</v>
      </c>
      <c r="AR177" s="23">
        <v>5.0960000000000001</v>
      </c>
      <c r="AS177" t="s">
        <v>657</v>
      </c>
      <c r="AT177" t="s">
        <v>658</v>
      </c>
      <c r="AU177" t="s">
        <v>120</v>
      </c>
      <c r="AV177" t="s">
        <v>124</v>
      </c>
      <c r="AW177" t="s">
        <v>175</v>
      </c>
      <c r="AX177" t="s">
        <v>131</v>
      </c>
      <c r="AY177" t="s">
        <v>176</v>
      </c>
      <c r="AZ177" s="1">
        <v>666666</v>
      </c>
      <c r="BA177" s="1">
        <v>7391025641025640</v>
      </c>
      <c r="BB177" s="51">
        <f t="shared" si="23"/>
        <v>7.3910256410256396</v>
      </c>
      <c r="BC177" s="1">
        <v>5.9459807433945304</v>
      </c>
      <c r="BD177" t="s">
        <v>94</v>
      </c>
      <c r="BE177" s="25">
        <v>2.8879999999999999</v>
      </c>
      <c r="BF177" s="1">
        <v>2333333333333330</v>
      </c>
      <c r="BG177" s="1">
        <v>4166666666666660</v>
      </c>
      <c r="BH177" s="1">
        <v>2166666666666660</v>
      </c>
      <c r="BI177" t="s">
        <v>168</v>
      </c>
      <c r="BJ177" s="1">
        <v>515625</v>
      </c>
      <c r="BK177" t="s">
        <v>90</v>
      </c>
      <c r="BL177" t="s">
        <v>91</v>
      </c>
      <c r="BM177" t="s">
        <v>91</v>
      </c>
      <c r="BN177" t="s">
        <v>331</v>
      </c>
      <c r="BO177" t="s">
        <v>74</v>
      </c>
      <c r="BP177" t="s">
        <v>74</v>
      </c>
      <c r="BQ177" s="1">
        <v>42916725</v>
      </c>
      <c r="BR177" t="s">
        <v>94</v>
      </c>
      <c r="BS177" t="s">
        <v>255</v>
      </c>
    </row>
    <row r="178" spans="1:71" hidden="1">
      <c r="B178" s="8" t="s">
        <v>659</v>
      </c>
      <c r="G178" s="21" t="s">
        <v>97</v>
      </c>
      <c r="P178" s="24"/>
      <c r="T178" s="4" t="s">
        <v>99</v>
      </c>
      <c r="U178" t="s">
        <v>137</v>
      </c>
      <c r="V178" t="s">
        <v>71</v>
      </c>
      <c r="W178" t="s">
        <v>86</v>
      </c>
      <c r="X178" t="s">
        <v>76</v>
      </c>
      <c r="Y178" s="23">
        <v>7.1959999999999997</v>
      </c>
      <c r="Z178" t="s">
        <v>174</v>
      </c>
      <c r="AA178" t="s">
        <v>223</v>
      </c>
      <c r="AB178" t="s">
        <v>81</v>
      </c>
      <c r="AC178">
        <v>4.5999999999999996</v>
      </c>
      <c r="AD178" t="s">
        <v>88</v>
      </c>
      <c r="AE178" t="s">
        <v>91</v>
      </c>
      <c r="AF178" t="s">
        <v>91</v>
      </c>
      <c r="AG178" t="s">
        <v>92</v>
      </c>
      <c r="AH178" t="s">
        <v>92</v>
      </c>
      <c r="AI178" t="s">
        <v>74</v>
      </c>
      <c r="AJ178" t="s">
        <v>87</v>
      </c>
      <c r="AK178" t="s">
        <v>120</v>
      </c>
      <c r="AL178" t="s">
        <v>311</v>
      </c>
      <c r="AM178" t="s">
        <v>99</v>
      </c>
      <c r="AN178" t="s">
        <v>99</v>
      </c>
      <c r="AO178" t="s">
        <v>389</v>
      </c>
      <c r="AP178" t="s">
        <v>225</v>
      </c>
      <c r="AQ178" t="s">
        <v>74</v>
      </c>
      <c r="AR178" s="23">
        <v>8.2780000000000005</v>
      </c>
      <c r="AS178" t="s">
        <v>660</v>
      </c>
      <c r="AT178" t="s">
        <v>321</v>
      </c>
      <c r="AU178" t="s">
        <v>83</v>
      </c>
      <c r="AV178" t="s">
        <v>160</v>
      </c>
      <c r="AW178" t="s">
        <v>105</v>
      </c>
      <c r="AX178" t="s">
        <v>106</v>
      </c>
      <c r="AY178" t="s">
        <v>176</v>
      </c>
      <c r="AZ178" s="1">
        <v>950002</v>
      </c>
      <c r="BA178" s="1">
        <v>8964102564102560</v>
      </c>
      <c r="BB178" s="51">
        <f t="shared" si="23"/>
        <v>8.9641025641025607</v>
      </c>
      <c r="BC178" s="1">
        <v>6.8685897435897401</v>
      </c>
      <c r="BD178" t="s">
        <v>81</v>
      </c>
      <c r="BE178" s="25">
        <v>8.7829999999999995</v>
      </c>
      <c r="BF178" s="1">
        <v>8666666666666660</v>
      </c>
      <c r="BG178" t="s">
        <v>113</v>
      </c>
      <c r="BI178" t="s">
        <v>83</v>
      </c>
      <c r="BJ178" s="1">
        <v>5625</v>
      </c>
      <c r="BK178" t="s">
        <v>90</v>
      </c>
      <c r="BL178" t="s">
        <v>91</v>
      </c>
      <c r="BM178"/>
      <c r="BN178"/>
      <c r="BO178" t="s">
        <v>74</v>
      </c>
      <c r="BP178" t="s">
        <v>74</v>
      </c>
      <c r="BQ178" s="1">
        <v>733333</v>
      </c>
      <c r="BR178" t="s">
        <v>120</v>
      </c>
      <c r="BS178" t="s">
        <v>179</v>
      </c>
    </row>
    <row r="179" spans="1:71" hidden="1">
      <c r="B179" s="8" t="s">
        <v>661</v>
      </c>
      <c r="G179" s="21" t="s">
        <v>97</v>
      </c>
      <c r="P179" s="24"/>
      <c r="Y179" s="23" t="s">
        <v>97</v>
      </c>
      <c r="AA179"/>
      <c r="AC179"/>
      <c r="AE179"/>
      <c r="AF179"/>
      <c r="AG179"/>
      <c r="AH179"/>
      <c r="AN179" t="s">
        <v>99</v>
      </c>
      <c r="AO179" t="s">
        <v>333</v>
      </c>
      <c r="AP179" t="s">
        <v>101</v>
      </c>
      <c r="AQ179" t="s">
        <v>74</v>
      </c>
      <c r="AR179" s="23">
        <v>7.2050000000000001</v>
      </c>
      <c r="AS179" t="s">
        <v>662</v>
      </c>
      <c r="AT179" t="s">
        <v>663</v>
      </c>
      <c r="AU179" t="s">
        <v>174</v>
      </c>
      <c r="AV179" t="s">
        <v>76</v>
      </c>
      <c r="AW179" t="s">
        <v>105</v>
      </c>
      <c r="AX179" t="s">
        <v>131</v>
      </c>
      <c r="AY179" t="s">
        <v>176</v>
      </c>
      <c r="AZ179" s="1">
        <v>8500020000000000</v>
      </c>
      <c r="BA179" s="1">
        <v>9547511312217190</v>
      </c>
      <c r="BB179" s="51">
        <f t="shared" si="23"/>
        <v>9.5475113122171908</v>
      </c>
      <c r="BC179" s="1">
        <v>6.13043478260869</v>
      </c>
      <c r="BD179" t="s">
        <v>81</v>
      </c>
      <c r="BE179" s="25">
        <v>3.4159999999999999</v>
      </c>
      <c r="BF179" s="1">
        <v>4166666666666660</v>
      </c>
      <c r="BG179" s="1">
        <v>2666666666666660</v>
      </c>
      <c r="BI179" t="s">
        <v>83</v>
      </c>
      <c r="BJ179" s="1">
        <v>5625</v>
      </c>
      <c r="BK179" t="s">
        <v>91</v>
      </c>
      <c r="BL179" t="s">
        <v>91</v>
      </c>
      <c r="BM179"/>
      <c r="BN179"/>
      <c r="BO179" t="s">
        <v>74</v>
      </c>
      <c r="BP179" t="s">
        <v>74</v>
      </c>
      <c r="BQ179" s="1">
        <v>7249995</v>
      </c>
      <c r="BR179" t="s">
        <v>120</v>
      </c>
      <c r="BS179" t="s">
        <v>179</v>
      </c>
    </row>
    <row r="180" spans="1:71" hidden="1">
      <c r="B180" s="8" t="s">
        <v>664</v>
      </c>
      <c r="G180" s="21" t="s">
        <v>97</v>
      </c>
      <c r="P180" s="24"/>
      <c r="Y180" s="23" t="s">
        <v>97</v>
      </c>
      <c r="AA180"/>
      <c r="AC180"/>
      <c r="AE180"/>
      <c r="AF180"/>
      <c r="AG180"/>
      <c r="AH180"/>
      <c r="AN180" t="s">
        <v>83</v>
      </c>
      <c r="AO180" t="s">
        <v>252</v>
      </c>
      <c r="AP180" t="s">
        <v>101</v>
      </c>
      <c r="AQ180" t="s">
        <v>74</v>
      </c>
      <c r="AR180" s="23">
        <v>7.6820000000000004</v>
      </c>
      <c r="AS180" t="s">
        <v>665</v>
      </c>
      <c r="AT180" t="s">
        <v>666</v>
      </c>
      <c r="AU180" t="s">
        <v>83</v>
      </c>
      <c r="AV180" t="s">
        <v>76</v>
      </c>
      <c r="AW180" t="s">
        <v>105</v>
      </c>
      <c r="AX180" t="s">
        <v>106</v>
      </c>
      <c r="AY180" t="s">
        <v>176</v>
      </c>
      <c r="AZ180" s="1">
        <v>683334</v>
      </c>
      <c r="BA180" s="1">
        <v>869949494949495</v>
      </c>
      <c r="BB180" s="51">
        <f>BA180/100000000000000</f>
        <v>8.6994949494949498</v>
      </c>
      <c r="BC180" s="1">
        <v>9.09941031508537</v>
      </c>
      <c r="BD180" t="s">
        <v>81</v>
      </c>
      <c r="BE180" s="25">
        <v>9.5</v>
      </c>
      <c r="BF180" t="s">
        <v>120</v>
      </c>
      <c r="BG180" t="s">
        <v>174</v>
      </c>
      <c r="BI180" t="s">
        <v>114</v>
      </c>
      <c r="BJ180" s="1">
        <v>6875</v>
      </c>
      <c r="BK180" t="s">
        <v>90</v>
      </c>
      <c r="BL180" t="s">
        <v>91</v>
      </c>
      <c r="BM180" t="s">
        <v>91</v>
      </c>
      <c r="BN180"/>
      <c r="BO180" t="s">
        <v>74</v>
      </c>
      <c r="BP180" t="s">
        <v>74</v>
      </c>
      <c r="BQ180" s="1">
        <v>7111109999999990</v>
      </c>
      <c r="BR180" t="s">
        <v>94</v>
      </c>
      <c r="BS180" t="s">
        <v>133</v>
      </c>
    </row>
    <row r="181" spans="1:71" hidden="1">
      <c r="B181" s="8" t="s">
        <v>667</v>
      </c>
      <c r="G181" s="21" t="s">
        <v>97</v>
      </c>
      <c r="P181" s="24"/>
      <c r="Y181" s="23" t="s">
        <v>97</v>
      </c>
      <c r="AA181"/>
      <c r="AC181"/>
      <c r="AE181"/>
      <c r="AF181"/>
      <c r="AG181"/>
      <c r="AH181"/>
      <c r="AN181" t="s">
        <v>99</v>
      </c>
      <c r="AO181" t="s">
        <v>84</v>
      </c>
      <c r="AP181" t="s">
        <v>101</v>
      </c>
      <c r="AQ181" t="s">
        <v>74</v>
      </c>
      <c r="AR181" s="23">
        <v>6.0389999999999997</v>
      </c>
      <c r="AS181" t="s">
        <v>668</v>
      </c>
      <c r="AT181" t="s">
        <v>669</v>
      </c>
      <c r="AU181" t="s">
        <v>304</v>
      </c>
      <c r="AV181" t="s">
        <v>196</v>
      </c>
      <c r="AW181" t="s">
        <v>105</v>
      </c>
      <c r="AX181" t="s">
        <v>131</v>
      </c>
      <c r="AY181" t="s">
        <v>176</v>
      </c>
      <c r="AZ181" s="1">
        <v>9000020000000000</v>
      </c>
      <c r="BA181" s="1">
        <v>7916666666666660</v>
      </c>
      <c r="BB181" s="51">
        <f t="shared" si="23"/>
        <v>7.9166666666666599</v>
      </c>
      <c r="BC181" s="1">
        <v>3.80972222222222</v>
      </c>
      <c r="BD181" t="s">
        <v>132</v>
      </c>
      <c r="BE181" s="25">
        <v>3.5</v>
      </c>
      <c r="BF181" t="s">
        <v>168</v>
      </c>
      <c r="BG181" t="s">
        <v>114</v>
      </c>
      <c r="BI181" t="s">
        <v>83</v>
      </c>
      <c r="BJ181" s="1">
        <v>53125</v>
      </c>
      <c r="BK181" t="s">
        <v>91</v>
      </c>
      <c r="BL181" t="s">
        <v>91</v>
      </c>
      <c r="BM181"/>
      <c r="BN181"/>
      <c r="BO181" t="s">
        <v>74</v>
      </c>
      <c r="BP181" t="s">
        <v>74</v>
      </c>
      <c r="BQ181" s="1">
        <v>6000005</v>
      </c>
      <c r="BR181" t="s">
        <v>94</v>
      </c>
      <c r="BS181" t="s">
        <v>250</v>
      </c>
    </row>
    <row r="182" spans="1:71" hidden="1">
      <c r="B182" s="8" t="s">
        <v>670</v>
      </c>
      <c r="G182" s="21" t="s">
        <v>97</v>
      </c>
      <c r="P182" s="24"/>
      <c r="Y182" s="23" t="s">
        <v>97</v>
      </c>
      <c r="AA182"/>
      <c r="AC182"/>
      <c r="AE182"/>
      <c r="AF182"/>
      <c r="AG182"/>
      <c r="AH182"/>
      <c r="AN182" t="s">
        <v>99</v>
      </c>
      <c r="AO182" t="s">
        <v>137</v>
      </c>
      <c r="AP182" t="s">
        <v>101</v>
      </c>
      <c r="AQ182" t="s">
        <v>74</v>
      </c>
      <c r="AR182" s="23">
        <v>7.91</v>
      </c>
      <c r="AS182" t="s">
        <v>671</v>
      </c>
      <c r="AT182" t="s">
        <v>299</v>
      </c>
      <c r="AU182" t="s">
        <v>94</v>
      </c>
      <c r="AV182" t="s">
        <v>76</v>
      </c>
      <c r="AW182" t="s">
        <v>105</v>
      </c>
      <c r="AX182" t="s">
        <v>106</v>
      </c>
      <c r="AY182" t="s">
        <v>107</v>
      </c>
      <c r="AZ182" s="1">
        <v>9000020000000000</v>
      </c>
      <c r="BA182" s="1">
        <v>9105915870621750</v>
      </c>
      <c r="BB182" s="51">
        <f t="shared" si="23"/>
        <v>9.1059158706217502</v>
      </c>
      <c r="BC182" s="1">
        <v>5.2482188527584901</v>
      </c>
      <c r="BD182" t="s">
        <v>81</v>
      </c>
      <c r="BE182" s="25">
        <v>8.0830000000000002</v>
      </c>
      <c r="BF182" t="s">
        <v>148</v>
      </c>
      <c r="BG182" s="1">
        <v>8166666666666660</v>
      </c>
      <c r="BI182" t="s">
        <v>83</v>
      </c>
      <c r="BJ182" s="1">
        <v>65625</v>
      </c>
      <c r="BK182" t="s">
        <v>90</v>
      </c>
      <c r="BL182" t="s">
        <v>90</v>
      </c>
      <c r="BM182"/>
      <c r="BN182"/>
      <c r="BO182" t="s">
        <v>74</v>
      </c>
      <c r="BP182" t="s">
        <v>74</v>
      </c>
      <c r="BQ182" s="1">
        <v>8333335</v>
      </c>
      <c r="BR182" t="s">
        <v>94</v>
      </c>
      <c r="BS182" t="s">
        <v>250</v>
      </c>
    </row>
    <row r="183" spans="1:71" hidden="1">
      <c r="B183" s="8" t="s">
        <v>672</v>
      </c>
      <c r="G183" s="21" t="s">
        <v>97</v>
      </c>
      <c r="P183" s="24"/>
      <c r="Y183" s="23" t="s">
        <v>97</v>
      </c>
      <c r="AA183"/>
      <c r="AC183"/>
      <c r="AE183"/>
      <c r="AF183"/>
      <c r="AG183"/>
      <c r="AH183"/>
      <c r="AN183" t="s">
        <v>99</v>
      </c>
      <c r="AO183" t="s">
        <v>673</v>
      </c>
      <c r="AP183" t="s">
        <v>101</v>
      </c>
      <c r="AQ183" t="s">
        <v>74</v>
      </c>
      <c r="AR183" s="23">
        <v>7.093</v>
      </c>
      <c r="AS183" t="s">
        <v>674</v>
      </c>
      <c r="AT183" t="s">
        <v>545</v>
      </c>
      <c r="AU183" t="s">
        <v>104</v>
      </c>
      <c r="AV183" t="s">
        <v>76</v>
      </c>
      <c r="AW183" t="s">
        <v>175</v>
      </c>
      <c r="AX183" t="s">
        <v>131</v>
      </c>
      <c r="AY183" t="s">
        <v>176</v>
      </c>
      <c r="AZ183" s="1">
        <v>950002</v>
      </c>
      <c r="BA183" s="1">
        <v>6518218623481780</v>
      </c>
      <c r="BB183" s="51">
        <f t="shared" si="23"/>
        <v>6.51821862348178</v>
      </c>
      <c r="BC183" s="1">
        <v>9.6825396825396801</v>
      </c>
      <c r="BD183" s="1">
        <v>6875</v>
      </c>
      <c r="BE183" s="25">
        <v>6</v>
      </c>
      <c r="BF183" s="1">
        <v>6666666666666660</v>
      </c>
      <c r="BG183" s="1">
        <v>5333333333333330</v>
      </c>
      <c r="BI183" t="s">
        <v>83</v>
      </c>
      <c r="BJ183" s="1">
        <v>46875</v>
      </c>
      <c r="BK183" t="s">
        <v>91</v>
      </c>
      <c r="BL183" t="s">
        <v>91</v>
      </c>
      <c r="BM183"/>
      <c r="BN183"/>
      <c r="BO183" t="s">
        <v>74</v>
      </c>
      <c r="BP183" t="s">
        <v>74</v>
      </c>
      <c r="BQ183" s="1">
        <v>741666</v>
      </c>
      <c r="BR183" t="s">
        <v>120</v>
      </c>
      <c r="BS183" t="s">
        <v>179</v>
      </c>
    </row>
    <row r="184" spans="1:71">
      <c r="A184" t="s">
        <v>71</v>
      </c>
      <c r="B184" t="s">
        <v>675</v>
      </c>
      <c r="C184" s="4">
        <v>11</v>
      </c>
      <c r="D184">
        <v>2</v>
      </c>
      <c r="E184" t="s">
        <v>639</v>
      </c>
      <c r="F184" t="s">
        <v>74</v>
      </c>
      <c r="G184" s="21">
        <v>7.8620000000000001</v>
      </c>
      <c r="H184" t="s">
        <v>75</v>
      </c>
      <c r="I184" t="s">
        <v>76</v>
      </c>
      <c r="J184" t="s">
        <v>77</v>
      </c>
      <c r="K184" t="s">
        <v>136</v>
      </c>
      <c r="L184" t="s">
        <v>126</v>
      </c>
      <c r="M184" s="1">
        <v>9000020000000000</v>
      </c>
      <c r="N184" s="50">
        <v>10</v>
      </c>
      <c r="O184" s="1">
        <v>8125</v>
      </c>
      <c r="P184" s="22">
        <v>10</v>
      </c>
      <c r="Q184" t="s">
        <v>235</v>
      </c>
      <c r="R184" s="1">
        <v>7000005</v>
      </c>
      <c r="S184">
        <v>5</v>
      </c>
      <c r="Y184" s="21" t="s">
        <v>97</v>
      </c>
      <c r="AE184"/>
      <c r="AF184"/>
      <c r="AG184"/>
      <c r="AH184"/>
      <c r="AR184" s="21" t="s">
        <v>97</v>
      </c>
      <c r="BC184">
        <v>9.1829710144927503</v>
      </c>
      <c r="BK184"/>
      <c r="BL184"/>
      <c r="BM184"/>
      <c r="BN184"/>
    </row>
    <row r="185" spans="1:71">
      <c r="A185" t="s">
        <v>71</v>
      </c>
      <c r="B185" t="s">
        <v>676</v>
      </c>
      <c r="C185" s="4">
        <v>9</v>
      </c>
      <c r="D185">
        <v>2</v>
      </c>
      <c r="E185" t="s">
        <v>608</v>
      </c>
      <c r="F185" t="s">
        <v>74</v>
      </c>
      <c r="G185" s="21">
        <v>8.2569999999999997</v>
      </c>
      <c r="H185" t="s">
        <v>75</v>
      </c>
      <c r="I185" t="s">
        <v>76</v>
      </c>
      <c r="J185" t="s">
        <v>77</v>
      </c>
      <c r="K185" t="s">
        <v>136</v>
      </c>
      <c r="L185" t="s">
        <v>79</v>
      </c>
      <c r="M185" s="1">
        <v>1.000002E+16</v>
      </c>
      <c r="N185" s="50" t="s">
        <v>223</v>
      </c>
      <c r="O185" t="s">
        <v>81</v>
      </c>
      <c r="P185" s="22">
        <v>7.5</v>
      </c>
      <c r="Q185" s="1">
        <v>7916666666666660</v>
      </c>
      <c r="R185" s="1">
        <v>7777776666666660</v>
      </c>
      <c r="S185">
        <v>10</v>
      </c>
      <c r="T185" s="4" t="s">
        <v>83</v>
      </c>
      <c r="U185" t="s">
        <v>419</v>
      </c>
      <c r="V185" t="s">
        <v>71</v>
      </c>
      <c r="W185" t="s">
        <v>86</v>
      </c>
      <c r="X185" t="s">
        <v>76</v>
      </c>
      <c r="Y185" s="21">
        <v>7.8959999999999999</v>
      </c>
      <c r="Z185" t="s">
        <v>139</v>
      </c>
      <c r="AA185" s="50" t="s">
        <v>259</v>
      </c>
      <c r="AB185" t="s">
        <v>81</v>
      </c>
      <c r="AC185" s="8">
        <v>5.6</v>
      </c>
      <c r="AD185" t="s">
        <v>81</v>
      </c>
      <c r="AE185" t="s">
        <v>91</v>
      </c>
      <c r="AF185" t="s">
        <v>91</v>
      </c>
      <c r="AG185" t="s">
        <v>91</v>
      </c>
      <c r="AH185" t="s">
        <v>92</v>
      </c>
      <c r="AI185" t="s">
        <v>74</v>
      </c>
      <c r="AJ185" t="s">
        <v>148</v>
      </c>
      <c r="AK185" t="s">
        <v>120</v>
      </c>
      <c r="AL185" t="s">
        <v>140</v>
      </c>
      <c r="AM185" t="s">
        <v>99</v>
      </c>
      <c r="AR185" s="21" t="s">
        <v>97</v>
      </c>
      <c r="BC185">
        <v>8.0352968676951804</v>
      </c>
      <c r="BK185"/>
      <c r="BL185"/>
      <c r="BM185"/>
      <c r="BN185"/>
    </row>
    <row r="186" spans="1:71" hidden="1">
      <c r="B186" s="8" t="s">
        <v>677</v>
      </c>
      <c r="G186" s="21" t="s">
        <v>97</v>
      </c>
      <c r="P186" s="24"/>
      <c r="T186" s="4" t="s">
        <v>99</v>
      </c>
      <c r="U186" t="s">
        <v>252</v>
      </c>
      <c r="V186" t="s">
        <v>71</v>
      </c>
      <c r="W186" t="s">
        <v>86</v>
      </c>
      <c r="X186" t="s">
        <v>76</v>
      </c>
      <c r="Y186" s="23">
        <v>7.9059999999999997</v>
      </c>
      <c r="Z186" t="s">
        <v>148</v>
      </c>
      <c r="AA186" t="s">
        <v>120</v>
      </c>
      <c r="AB186" t="s">
        <v>81</v>
      </c>
      <c r="AC186">
        <v>5.4</v>
      </c>
      <c r="AD186" t="s">
        <v>119</v>
      </c>
      <c r="AE186" t="s">
        <v>91</v>
      </c>
      <c r="AF186" t="s">
        <v>91</v>
      </c>
      <c r="AG186" t="s">
        <v>92</v>
      </c>
      <c r="AH186" t="s">
        <v>92</v>
      </c>
      <c r="AI186" t="s">
        <v>74</v>
      </c>
      <c r="AJ186" t="s">
        <v>301</v>
      </c>
      <c r="AK186" t="s">
        <v>120</v>
      </c>
      <c r="AL186" t="s">
        <v>311</v>
      </c>
      <c r="AM186" t="s">
        <v>99</v>
      </c>
      <c r="AN186" t="s">
        <v>99</v>
      </c>
      <c r="AO186" t="s">
        <v>185</v>
      </c>
      <c r="AP186" t="s">
        <v>225</v>
      </c>
      <c r="AQ186" t="s">
        <v>74</v>
      </c>
      <c r="AR186" s="23">
        <v>7.617</v>
      </c>
      <c r="AS186" t="s">
        <v>678</v>
      </c>
      <c r="AT186" t="s">
        <v>679</v>
      </c>
      <c r="AU186" t="s">
        <v>168</v>
      </c>
      <c r="AV186" t="s">
        <v>76</v>
      </c>
      <c r="AW186" t="s">
        <v>105</v>
      </c>
      <c r="AX186" t="s">
        <v>106</v>
      </c>
      <c r="AY186" t="s">
        <v>176</v>
      </c>
      <c r="AZ186" s="1">
        <v>8500020000000000</v>
      </c>
      <c r="BA186" s="1">
        <v>8243546576879910</v>
      </c>
      <c r="BB186" s="51">
        <f>BA186/1000000000000000</f>
        <v>8.2435465768799094</v>
      </c>
      <c r="BC186" s="1">
        <v>8.4833333333333307</v>
      </c>
      <c r="BD186" s="1">
        <v>8125</v>
      </c>
      <c r="BE186" s="25">
        <v>8.8000000000000007</v>
      </c>
      <c r="BF186" s="1">
        <v>8833333333333330</v>
      </c>
      <c r="BG186" s="1">
        <v>8766666666666660</v>
      </c>
      <c r="BI186" t="s">
        <v>83</v>
      </c>
      <c r="BJ186" s="1">
        <v>5625</v>
      </c>
      <c r="BK186" t="s">
        <v>90</v>
      </c>
      <c r="BL186" t="s">
        <v>91</v>
      </c>
      <c r="BM186"/>
      <c r="BN186"/>
      <c r="BO186" t="s">
        <v>74</v>
      </c>
      <c r="BP186" t="s">
        <v>74</v>
      </c>
      <c r="BQ186" s="1">
        <v>741667</v>
      </c>
      <c r="BR186" t="s">
        <v>94</v>
      </c>
      <c r="BS186" t="s">
        <v>250</v>
      </c>
    </row>
    <row r="187" spans="1:71">
      <c r="A187" t="s">
        <v>71</v>
      </c>
      <c r="B187" t="s">
        <v>680</v>
      </c>
      <c r="C187" s="4">
        <v>16</v>
      </c>
      <c r="D187">
        <v>0</v>
      </c>
      <c r="E187" t="s">
        <v>257</v>
      </c>
      <c r="F187" t="s">
        <v>74</v>
      </c>
      <c r="G187" s="21">
        <v>6.3140000000000001</v>
      </c>
      <c r="H187" t="s">
        <v>195</v>
      </c>
      <c r="I187" t="s">
        <v>196</v>
      </c>
      <c r="J187" t="s">
        <v>125</v>
      </c>
      <c r="K187" t="s">
        <v>78</v>
      </c>
      <c r="L187" t="s">
        <v>126</v>
      </c>
      <c r="M187" s="1">
        <v>875001</v>
      </c>
      <c r="N187" s="50" t="s">
        <v>326</v>
      </c>
      <c r="O187" t="s">
        <v>81</v>
      </c>
      <c r="P187" s="22">
        <v>5.6660000000000004</v>
      </c>
      <c r="Q187" s="1">
        <v>8125</v>
      </c>
      <c r="R187" s="1">
        <v>666666</v>
      </c>
      <c r="S187" t="s">
        <v>235</v>
      </c>
      <c r="Y187" s="21" t="s">
        <v>97</v>
      </c>
      <c r="AE187"/>
      <c r="AF187"/>
      <c r="AG187"/>
      <c r="AH187"/>
      <c r="AR187" s="21" t="s">
        <v>97</v>
      </c>
      <c r="BC187">
        <v>0.93930525995743397</v>
      </c>
      <c r="BK187"/>
      <c r="BL187"/>
      <c r="BM187"/>
      <c r="BN187"/>
    </row>
    <row r="188" spans="1:71">
      <c r="A188" t="s">
        <v>71</v>
      </c>
      <c r="B188" t="s">
        <v>681</v>
      </c>
      <c r="C188" s="4">
        <v>10</v>
      </c>
      <c r="D188">
        <v>0</v>
      </c>
      <c r="E188" t="s">
        <v>682</v>
      </c>
      <c r="F188" t="s">
        <v>74</v>
      </c>
      <c r="G188" s="21">
        <v>6.4130000000000003</v>
      </c>
      <c r="H188" t="s">
        <v>195</v>
      </c>
      <c r="I188" t="s">
        <v>196</v>
      </c>
      <c r="J188" t="s">
        <v>77</v>
      </c>
      <c r="K188" t="s">
        <v>78</v>
      </c>
      <c r="L188" t="s">
        <v>79</v>
      </c>
      <c r="M188" s="1">
        <v>8500020000000000</v>
      </c>
      <c r="N188" s="50">
        <v>8</v>
      </c>
      <c r="O188" t="s">
        <v>81</v>
      </c>
      <c r="P188" s="22">
        <v>0</v>
      </c>
      <c r="Q188" s="1">
        <v>7916666666666660</v>
      </c>
      <c r="R188" s="1">
        <v>7111106666666660</v>
      </c>
      <c r="S188">
        <v>10</v>
      </c>
      <c r="Y188" s="21" t="s">
        <v>97</v>
      </c>
      <c r="AE188"/>
      <c r="AF188"/>
      <c r="AG188"/>
      <c r="AH188"/>
      <c r="AR188" s="21" t="s">
        <v>97</v>
      </c>
      <c r="BC188">
        <v>8.8645833333333304</v>
      </c>
      <c r="BK188"/>
      <c r="BL188"/>
      <c r="BM188"/>
      <c r="BN188"/>
    </row>
    <row r="189" spans="1:71">
      <c r="A189" t="s">
        <v>71</v>
      </c>
      <c r="B189" t="s">
        <v>683</v>
      </c>
      <c r="C189" s="4">
        <v>13</v>
      </c>
      <c r="D189">
        <v>2</v>
      </c>
      <c r="E189" t="s">
        <v>289</v>
      </c>
      <c r="F189" t="s">
        <v>109</v>
      </c>
      <c r="G189" s="21">
        <v>7.7439999999999998</v>
      </c>
      <c r="H189" t="s">
        <v>75</v>
      </c>
      <c r="I189" t="s">
        <v>76</v>
      </c>
      <c r="J189" t="s">
        <v>125</v>
      </c>
      <c r="K189" t="s">
        <v>136</v>
      </c>
      <c r="L189" t="s">
        <v>79</v>
      </c>
      <c r="M189" s="1">
        <v>708333</v>
      </c>
      <c r="N189" s="50" t="s">
        <v>445</v>
      </c>
      <c r="O189" t="s">
        <v>81</v>
      </c>
      <c r="P189" s="22">
        <v>9</v>
      </c>
      <c r="Q189" s="1">
        <v>8125</v>
      </c>
      <c r="R189" s="1">
        <v>866667</v>
      </c>
      <c r="S189">
        <v>10</v>
      </c>
      <c r="T189" s="4" t="s">
        <v>114</v>
      </c>
      <c r="U189" t="s">
        <v>195</v>
      </c>
      <c r="V189" t="s">
        <v>71</v>
      </c>
      <c r="W189" t="s">
        <v>116</v>
      </c>
      <c r="X189" t="s">
        <v>196</v>
      </c>
      <c r="Y189" s="21">
        <v>6.4349999999999996</v>
      </c>
      <c r="Z189" t="s">
        <v>117</v>
      </c>
      <c r="AA189" s="50" t="s">
        <v>326</v>
      </c>
      <c r="AB189" t="s">
        <v>81</v>
      </c>
      <c r="AC189" s="8">
        <v>4.7</v>
      </c>
      <c r="AD189" t="s">
        <v>93</v>
      </c>
      <c r="AE189" s="12" t="s">
        <v>90</v>
      </c>
      <c r="AF189" s="12" t="s">
        <v>163</v>
      </c>
      <c r="AG189" s="12" t="s">
        <v>91</v>
      </c>
      <c r="AH189" s="12" t="s">
        <v>92</v>
      </c>
      <c r="AI189" t="s">
        <v>74</v>
      </c>
      <c r="AJ189" t="s">
        <v>301</v>
      </c>
      <c r="AK189" t="s">
        <v>94</v>
      </c>
      <c r="AL189" t="s">
        <v>261</v>
      </c>
      <c r="AM189" t="s">
        <v>96</v>
      </c>
      <c r="AR189" s="21" t="s">
        <v>97</v>
      </c>
      <c r="BC189">
        <v>3.4408307210031301</v>
      </c>
    </row>
    <row r="190" spans="1:71">
      <c r="A190" t="s">
        <v>71</v>
      </c>
      <c r="B190" t="s">
        <v>684</v>
      </c>
      <c r="C190" s="4">
        <v>10</v>
      </c>
      <c r="D190">
        <v>0</v>
      </c>
      <c r="E190" t="s">
        <v>539</v>
      </c>
      <c r="F190" t="s">
        <v>74</v>
      </c>
      <c r="G190" s="21">
        <v>7.2549999999999999</v>
      </c>
      <c r="H190" t="s">
        <v>195</v>
      </c>
      <c r="I190" t="s">
        <v>196</v>
      </c>
      <c r="J190" t="s">
        <v>77</v>
      </c>
      <c r="K190" t="s">
        <v>136</v>
      </c>
      <c r="L190" t="s">
        <v>126</v>
      </c>
      <c r="M190" s="1">
        <v>8000020000000000</v>
      </c>
      <c r="N190" s="50" t="s">
        <v>223</v>
      </c>
      <c r="O190">
        <v>5</v>
      </c>
      <c r="P190" s="22">
        <v>8</v>
      </c>
      <c r="Q190" s="1">
        <v>7291666666666660</v>
      </c>
      <c r="R190" s="1">
        <v>7333333333333330</v>
      </c>
      <c r="S190">
        <v>5</v>
      </c>
      <c r="Y190" s="21" t="s">
        <v>97</v>
      </c>
      <c r="AE190"/>
      <c r="AF190"/>
      <c r="AG190"/>
      <c r="AH190"/>
      <c r="AR190" s="21" t="s">
        <v>97</v>
      </c>
      <c r="BC190">
        <v>8.79246794871794</v>
      </c>
      <c r="BK190"/>
      <c r="BL190"/>
      <c r="BM190"/>
      <c r="BN190"/>
    </row>
    <row r="191" spans="1:71">
      <c r="A191" t="s">
        <v>156</v>
      </c>
      <c r="B191" t="s">
        <v>685</v>
      </c>
      <c r="C191" s="4">
        <v>17</v>
      </c>
      <c r="D191">
        <v>3</v>
      </c>
      <c r="E191" t="s">
        <v>285</v>
      </c>
      <c r="F191" t="s">
        <v>109</v>
      </c>
      <c r="G191" s="21">
        <v>8.7330000000000005</v>
      </c>
      <c r="H191" t="s">
        <v>185</v>
      </c>
      <c r="I191" t="s">
        <v>160</v>
      </c>
      <c r="J191" t="s">
        <v>77</v>
      </c>
      <c r="K191" t="s">
        <v>136</v>
      </c>
      <c r="L191" t="s">
        <v>79</v>
      </c>
      <c r="M191" s="1">
        <v>833334</v>
      </c>
      <c r="N191" s="50" t="s">
        <v>259</v>
      </c>
      <c r="O191" s="1">
        <v>6875</v>
      </c>
      <c r="P191" s="22">
        <v>7.6660000000000004</v>
      </c>
      <c r="Q191" s="1">
        <v>90625</v>
      </c>
      <c r="R191" s="1">
        <v>9666670000000000</v>
      </c>
      <c r="S191">
        <v>10</v>
      </c>
      <c r="Y191" s="21" t="s">
        <v>97</v>
      </c>
      <c r="AE191"/>
      <c r="AF191"/>
      <c r="AG191"/>
      <c r="AH191"/>
      <c r="AR191" s="21" t="s">
        <v>97</v>
      </c>
      <c r="BC191">
        <v>6.6875000000000002E-11</v>
      </c>
      <c r="BK191"/>
      <c r="BL191"/>
      <c r="BM191"/>
      <c r="BN191"/>
    </row>
    <row r="192" spans="1:71" hidden="1">
      <c r="B192" s="8" t="s">
        <v>686</v>
      </c>
      <c r="G192" s="21" t="s">
        <v>97</v>
      </c>
      <c r="P192" s="24"/>
      <c r="Y192" s="23" t="s">
        <v>97</v>
      </c>
      <c r="AA192"/>
      <c r="AC192"/>
      <c r="AE192"/>
      <c r="AF192"/>
      <c r="AG192"/>
      <c r="AH192"/>
      <c r="AN192" t="s">
        <v>150</v>
      </c>
      <c r="AO192" t="s">
        <v>185</v>
      </c>
      <c r="AP192" t="s">
        <v>101</v>
      </c>
      <c r="AQ192" t="s">
        <v>74</v>
      </c>
      <c r="AR192" s="23">
        <v>6.7089999999999996</v>
      </c>
      <c r="AS192" t="s">
        <v>687</v>
      </c>
      <c r="AT192" t="s">
        <v>688</v>
      </c>
      <c r="AU192" t="s">
        <v>304</v>
      </c>
      <c r="AV192" t="s">
        <v>196</v>
      </c>
      <c r="AW192" t="s">
        <v>105</v>
      </c>
      <c r="AX192" t="s">
        <v>131</v>
      </c>
      <c r="AY192" t="s">
        <v>176</v>
      </c>
      <c r="AZ192" s="1">
        <v>950002</v>
      </c>
      <c r="BA192" s="1">
        <v>8722222222222220</v>
      </c>
      <c r="BB192" s="51">
        <f>BA192/1000000000000000</f>
        <v>8.7222222222222197</v>
      </c>
      <c r="BC192" s="1">
        <v>9.2857142857142794</v>
      </c>
      <c r="BD192" t="s">
        <v>94</v>
      </c>
      <c r="BE192" s="25">
        <v>6.5</v>
      </c>
      <c r="BF192" t="s">
        <v>148</v>
      </c>
      <c r="BG192" t="s">
        <v>94</v>
      </c>
      <c r="BI192" t="s">
        <v>114</v>
      </c>
      <c r="BJ192" s="1">
        <v>4375</v>
      </c>
      <c r="BK192" t="s">
        <v>91</v>
      </c>
      <c r="BL192" t="s">
        <v>90</v>
      </c>
      <c r="BM192" t="s">
        <v>91</v>
      </c>
      <c r="BN192"/>
      <c r="BO192" t="s">
        <v>74</v>
      </c>
      <c r="BP192" t="s">
        <v>74</v>
      </c>
      <c r="BQ192" s="1">
        <v>6388893333333330</v>
      </c>
      <c r="BR192" t="s">
        <v>94</v>
      </c>
      <c r="BS192" t="s">
        <v>110</v>
      </c>
    </row>
    <row r="193" spans="1:71">
      <c r="A193" t="s">
        <v>71</v>
      </c>
      <c r="B193" t="s">
        <v>689</v>
      </c>
      <c r="C193" s="4">
        <v>11</v>
      </c>
      <c r="D193">
        <v>2</v>
      </c>
      <c r="E193" t="s">
        <v>608</v>
      </c>
      <c r="F193" t="s">
        <v>74</v>
      </c>
      <c r="G193" s="21">
        <v>4.8540000000000001</v>
      </c>
      <c r="H193" t="s">
        <v>123</v>
      </c>
      <c r="I193" t="s">
        <v>124</v>
      </c>
      <c r="J193" t="s">
        <v>125</v>
      </c>
      <c r="K193" t="s">
        <v>78</v>
      </c>
      <c r="L193" t="s">
        <v>126</v>
      </c>
      <c r="M193" s="1">
        <v>7.4166799999999904E+16</v>
      </c>
      <c r="N193" s="50" t="s">
        <v>375</v>
      </c>
      <c r="O193">
        <v>5</v>
      </c>
      <c r="P193" s="22">
        <v>0</v>
      </c>
      <c r="Q193" s="1">
        <v>6041666666666660</v>
      </c>
      <c r="R193" s="1">
        <v>7444443333333330</v>
      </c>
      <c r="S193">
        <v>5</v>
      </c>
      <c r="Y193" s="21" t="s">
        <v>97</v>
      </c>
      <c r="AE193"/>
      <c r="AF193"/>
      <c r="AG193"/>
      <c r="AH193"/>
      <c r="AN193" t="s">
        <v>83</v>
      </c>
      <c r="AO193" t="s">
        <v>419</v>
      </c>
      <c r="AP193" t="s">
        <v>101</v>
      </c>
      <c r="AQ193" t="s">
        <v>74</v>
      </c>
      <c r="AR193" s="21">
        <v>6.7220000000000004</v>
      </c>
      <c r="AS193" t="s">
        <v>690</v>
      </c>
      <c r="AT193" t="s">
        <v>691</v>
      </c>
      <c r="AU193" t="s">
        <v>154</v>
      </c>
      <c r="AV193" t="s">
        <v>196</v>
      </c>
      <c r="AW193" t="s">
        <v>105</v>
      </c>
      <c r="AX193" t="s">
        <v>131</v>
      </c>
      <c r="AY193" t="s">
        <v>176</v>
      </c>
      <c r="AZ193" s="1">
        <v>8500020000000000</v>
      </c>
      <c r="BA193" s="1">
        <v>8103174603174600</v>
      </c>
      <c r="BB193" s="51">
        <f t="shared" ref="BB193:BB194" si="24">BA193/1000000000000000</f>
        <v>8.1031746031745993</v>
      </c>
      <c r="BC193" s="51"/>
      <c r="BD193" t="s">
        <v>81</v>
      </c>
      <c r="BE193" s="25">
        <v>5</v>
      </c>
      <c r="BF193" t="s">
        <v>94</v>
      </c>
      <c r="BG193" t="s">
        <v>94</v>
      </c>
      <c r="BI193" t="s">
        <v>114</v>
      </c>
      <c r="BJ193" s="1">
        <v>6458333333333330</v>
      </c>
      <c r="BK193" t="s">
        <v>91</v>
      </c>
      <c r="BL193" t="s">
        <v>91</v>
      </c>
      <c r="BM193" t="s">
        <v>91</v>
      </c>
      <c r="BN193"/>
      <c r="BO193" t="s">
        <v>74</v>
      </c>
      <c r="BP193" t="s">
        <v>74</v>
      </c>
      <c r="BQ193" s="1">
        <v>6777773333333330</v>
      </c>
      <c r="BR193" t="s">
        <v>94</v>
      </c>
      <c r="BS193" t="s">
        <v>133</v>
      </c>
    </row>
    <row r="194" spans="1:71">
      <c r="A194" t="s">
        <v>71</v>
      </c>
      <c r="B194" t="s">
        <v>692</v>
      </c>
      <c r="C194" s="4">
        <v>13</v>
      </c>
      <c r="D194">
        <v>4</v>
      </c>
      <c r="E194" t="s">
        <v>306</v>
      </c>
      <c r="F194" t="s">
        <v>109</v>
      </c>
      <c r="G194" s="21">
        <v>8.5389999999999997</v>
      </c>
      <c r="H194" t="s">
        <v>185</v>
      </c>
      <c r="I194" t="s">
        <v>160</v>
      </c>
      <c r="J194" t="s">
        <v>77</v>
      </c>
      <c r="K194" t="s">
        <v>78</v>
      </c>
      <c r="L194" t="s">
        <v>79</v>
      </c>
      <c r="M194" s="1">
        <v>1.000002E+16</v>
      </c>
      <c r="N194" s="50" t="s">
        <v>342</v>
      </c>
      <c r="O194">
        <v>5</v>
      </c>
      <c r="P194" s="22">
        <v>7</v>
      </c>
      <c r="Q194" s="1">
        <v>8125</v>
      </c>
      <c r="R194" s="1">
        <v>9333333333333330</v>
      </c>
      <c r="S194">
        <v>10</v>
      </c>
      <c r="T194" s="4" t="s">
        <v>114</v>
      </c>
      <c r="U194" t="s">
        <v>115</v>
      </c>
      <c r="V194" t="s">
        <v>71</v>
      </c>
      <c r="W194" t="s">
        <v>116</v>
      </c>
      <c r="X194" t="s">
        <v>76</v>
      </c>
      <c r="Y194" s="21">
        <v>8.2149999999999999</v>
      </c>
      <c r="Z194" t="s">
        <v>259</v>
      </c>
      <c r="AA194" s="50" t="s">
        <v>120</v>
      </c>
      <c r="AB194" t="s">
        <v>354</v>
      </c>
      <c r="AC194" s="8">
        <v>7.7</v>
      </c>
      <c r="AD194" t="s">
        <v>264</v>
      </c>
      <c r="AE194" s="12" t="s">
        <v>163</v>
      </c>
      <c r="AF194" s="12" t="s">
        <v>163</v>
      </c>
      <c r="AG194" s="12" t="s">
        <v>91</v>
      </c>
      <c r="AH194" s="12" t="s">
        <v>92</v>
      </c>
      <c r="AI194" t="s">
        <v>109</v>
      </c>
      <c r="AJ194" t="s">
        <v>258</v>
      </c>
      <c r="AK194" t="s">
        <v>94</v>
      </c>
      <c r="AL194" t="s">
        <v>261</v>
      </c>
      <c r="AM194" t="s">
        <v>96</v>
      </c>
      <c r="AN194" t="s">
        <v>168</v>
      </c>
      <c r="AO194" t="s">
        <v>115</v>
      </c>
      <c r="AP194" t="s">
        <v>369</v>
      </c>
      <c r="AQ194" t="s">
        <v>74</v>
      </c>
      <c r="AR194" s="21">
        <v>7.1740000000000004</v>
      </c>
      <c r="AS194" t="s">
        <v>693</v>
      </c>
      <c r="AT194" t="s">
        <v>147</v>
      </c>
      <c r="AU194" t="s">
        <v>154</v>
      </c>
      <c r="AV194" t="s">
        <v>76</v>
      </c>
      <c r="AW194" t="s">
        <v>105</v>
      </c>
      <c r="AX194" t="s">
        <v>131</v>
      </c>
      <c r="AY194" t="s">
        <v>107</v>
      </c>
      <c r="AZ194" s="1">
        <v>875001</v>
      </c>
      <c r="BA194" s="1">
        <v>9038690476190470</v>
      </c>
      <c r="BB194" s="51">
        <f t="shared" si="24"/>
        <v>9.0386904761904692</v>
      </c>
      <c r="BC194" s="51"/>
      <c r="BD194" s="1">
        <v>5625</v>
      </c>
      <c r="BE194" s="25">
        <v>5.5659999999999998</v>
      </c>
      <c r="BF194" t="s">
        <v>104</v>
      </c>
      <c r="BG194" t="s">
        <v>155</v>
      </c>
      <c r="BH194" t="s">
        <v>210</v>
      </c>
      <c r="BI194" t="s">
        <v>168</v>
      </c>
      <c r="BJ194" s="1">
        <v>765625</v>
      </c>
      <c r="BK194" s="12" t="s">
        <v>163</v>
      </c>
      <c r="BL194" s="12" t="s">
        <v>91</v>
      </c>
      <c r="BM194" s="12" t="s">
        <v>90</v>
      </c>
      <c r="BN194" s="12" t="s">
        <v>163</v>
      </c>
      <c r="BO194" t="s">
        <v>109</v>
      </c>
      <c r="BP194" t="s">
        <v>74</v>
      </c>
      <c r="BQ194" s="1">
        <v>77499975</v>
      </c>
      <c r="BR194" t="s">
        <v>94</v>
      </c>
      <c r="BS194" t="s">
        <v>387</v>
      </c>
    </row>
    <row r="195" spans="1:71">
      <c r="A195" t="s">
        <v>156</v>
      </c>
      <c r="B195" t="s">
        <v>694</v>
      </c>
      <c r="C195" s="4">
        <v>17</v>
      </c>
      <c r="D195">
        <v>3</v>
      </c>
      <c r="E195" t="s">
        <v>449</v>
      </c>
      <c r="F195" t="s">
        <v>74</v>
      </c>
      <c r="G195" s="21">
        <v>7.1210000000000004</v>
      </c>
      <c r="H195" t="s">
        <v>195</v>
      </c>
      <c r="I195" t="s">
        <v>196</v>
      </c>
      <c r="J195" t="s">
        <v>77</v>
      </c>
      <c r="K195" t="s">
        <v>78</v>
      </c>
      <c r="L195" t="s">
        <v>126</v>
      </c>
      <c r="M195" s="1">
        <v>833334</v>
      </c>
      <c r="N195" s="50" t="s">
        <v>223</v>
      </c>
      <c r="O195" s="1">
        <v>6875</v>
      </c>
      <c r="P195" s="22">
        <v>6.3330000000000002</v>
      </c>
      <c r="Q195" s="1">
        <v>765625</v>
      </c>
      <c r="R195" s="1">
        <v>704167</v>
      </c>
      <c r="S195">
        <v>5</v>
      </c>
      <c r="Y195" s="21" t="s">
        <v>97</v>
      </c>
      <c r="AE195"/>
      <c r="AF195"/>
      <c r="AG195"/>
      <c r="AH195"/>
      <c r="AR195" s="21" t="s">
        <v>97</v>
      </c>
      <c r="BC195">
        <v>0.98809523809523803</v>
      </c>
      <c r="BK195"/>
      <c r="BL195"/>
      <c r="BM195"/>
      <c r="BN195"/>
    </row>
    <row r="196" spans="1:71" hidden="1">
      <c r="B196" s="8" t="s">
        <v>695</v>
      </c>
      <c r="G196" s="21" t="s">
        <v>97</v>
      </c>
      <c r="P196" s="24"/>
      <c r="Y196" s="23" t="s">
        <v>97</v>
      </c>
      <c r="AA196"/>
      <c r="AC196"/>
      <c r="AE196"/>
      <c r="AF196"/>
      <c r="AG196"/>
      <c r="AH196"/>
      <c r="AN196" t="s">
        <v>83</v>
      </c>
      <c r="AO196" t="s">
        <v>151</v>
      </c>
      <c r="AP196" t="s">
        <v>101</v>
      </c>
      <c r="AQ196" t="s">
        <v>74</v>
      </c>
      <c r="AR196" s="23">
        <v>6.7450000000000001</v>
      </c>
      <c r="AS196" t="s">
        <v>696</v>
      </c>
      <c r="AT196" t="s">
        <v>582</v>
      </c>
      <c r="AU196" t="s">
        <v>154</v>
      </c>
      <c r="AV196" t="s">
        <v>196</v>
      </c>
      <c r="AW196" t="s">
        <v>105</v>
      </c>
      <c r="AX196" t="s">
        <v>131</v>
      </c>
      <c r="AY196" t="s">
        <v>107</v>
      </c>
      <c r="AZ196" s="1">
        <v>750002</v>
      </c>
      <c r="BA196" s="1">
        <v>8046833064949000</v>
      </c>
      <c r="BB196" s="51">
        <f t="shared" ref="BB196:BB197" si="25">BA196/1000000000000000</f>
        <v>8.0468330649490003</v>
      </c>
      <c r="BC196" s="1">
        <v>0.84952766531713897</v>
      </c>
      <c r="BD196" t="s">
        <v>81</v>
      </c>
      <c r="BE196" s="25">
        <v>4.8330000000000002</v>
      </c>
      <c r="BF196" s="1">
        <v>2666666666666660</v>
      </c>
      <c r="BG196" t="s">
        <v>154</v>
      </c>
      <c r="BI196" t="s">
        <v>114</v>
      </c>
      <c r="BJ196" t="s">
        <v>132</v>
      </c>
      <c r="BK196" t="s">
        <v>91</v>
      </c>
      <c r="BL196" t="s">
        <v>90</v>
      </c>
      <c r="BM196" t="s">
        <v>91</v>
      </c>
      <c r="BN196"/>
      <c r="BO196" t="s">
        <v>74</v>
      </c>
      <c r="BP196" t="s">
        <v>74</v>
      </c>
      <c r="BQ196" s="1">
        <v>7722223333333330</v>
      </c>
      <c r="BR196" t="s">
        <v>94</v>
      </c>
      <c r="BS196" t="s">
        <v>133</v>
      </c>
    </row>
    <row r="197" spans="1:71" hidden="1">
      <c r="B197" s="8" t="s">
        <v>697</v>
      </c>
      <c r="G197" s="21" t="s">
        <v>97</v>
      </c>
      <c r="P197" s="24"/>
      <c r="Y197" s="23" t="s">
        <v>97</v>
      </c>
      <c r="AA197"/>
      <c r="AC197"/>
      <c r="AE197"/>
      <c r="AF197"/>
      <c r="AG197"/>
      <c r="AH197"/>
      <c r="AN197" t="s">
        <v>114</v>
      </c>
      <c r="AO197" t="s">
        <v>100</v>
      </c>
      <c r="AP197" t="s">
        <v>101</v>
      </c>
      <c r="AQ197" t="s">
        <v>74</v>
      </c>
      <c r="AR197" s="23">
        <v>7.2539999999999996</v>
      </c>
      <c r="AS197" t="s">
        <v>698</v>
      </c>
      <c r="AT197" t="s">
        <v>699</v>
      </c>
      <c r="AU197" t="s">
        <v>148</v>
      </c>
      <c r="AV197" t="s">
        <v>76</v>
      </c>
      <c r="AW197" t="s">
        <v>105</v>
      </c>
      <c r="AX197" t="s">
        <v>131</v>
      </c>
      <c r="AY197" t="s">
        <v>176</v>
      </c>
      <c r="AZ197" s="1">
        <v>916668</v>
      </c>
      <c r="BA197" s="1">
        <v>8535551619433190</v>
      </c>
      <c r="BB197" s="51">
        <f t="shared" si="25"/>
        <v>8.5355516194331909</v>
      </c>
      <c r="BC197" s="1">
        <v>10</v>
      </c>
      <c r="BD197" s="1">
        <v>5625</v>
      </c>
      <c r="BE197" s="25">
        <v>7.0549999999999997</v>
      </c>
      <c r="BF197" s="1">
        <v>6333333333333330</v>
      </c>
      <c r="BG197" t="s">
        <v>155</v>
      </c>
      <c r="BH197" s="1">
        <v>8333333333333330</v>
      </c>
      <c r="BI197" t="s">
        <v>168</v>
      </c>
      <c r="BJ197" s="1">
        <v>765625</v>
      </c>
      <c r="BK197" t="s">
        <v>163</v>
      </c>
      <c r="BL197" t="s">
        <v>91</v>
      </c>
      <c r="BM197" t="s">
        <v>90</v>
      </c>
      <c r="BN197" t="s">
        <v>108</v>
      </c>
      <c r="BO197" t="s">
        <v>109</v>
      </c>
      <c r="BP197" t="s">
        <v>74</v>
      </c>
      <c r="BQ197" s="1">
        <v>695833</v>
      </c>
      <c r="BR197" t="s">
        <v>94</v>
      </c>
      <c r="BS197" t="s">
        <v>387</v>
      </c>
    </row>
    <row r="198" spans="1:71">
      <c r="A198" t="s">
        <v>71</v>
      </c>
      <c r="B198" t="s">
        <v>700</v>
      </c>
      <c r="C198" s="4">
        <v>12</v>
      </c>
      <c r="D198">
        <v>1</v>
      </c>
      <c r="E198" t="s">
        <v>306</v>
      </c>
      <c r="F198" t="s">
        <v>74</v>
      </c>
      <c r="G198" s="21">
        <v>8.8320000000000007</v>
      </c>
      <c r="H198" t="s">
        <v>185</v>
      </c>
      <c r="I198" t="s">
        <v>160</v>
      </c>
      <c r="J198" t="s">
        <v>77</v>
      </c>
      <c r="K198" t="s">
        <v>136</v>
      </c>
      <c r="L198" t="s">
        <v>79</v>
      </c>
      <c r="M198" s="1">
        <v>833334</v>
      </c>
      <c r="N198" s="50" t="s">
        <v>258</v>
      </c>
      <c r="O198" t="s">
        <v>81</v>
      </c>
      <c r="P198" s="22">
        <v>8.6660000000000004</v>
      </c>
      <c r="Q198" s="1">
        <v>8958333333333330</v>
      </c>
      <c r="R198" t="s">
        <v>139</v>
      </c>
      <c r="S198">
        <v>10</v>
      </c>
      <c r="T198" s="4" t="s">
        <v>114</v>
      </c>
      <c r="U198" t="s">
        <v>84</v>
      </c>
      <c r="V198" t="s">
        <v>85</v>
      </c>
      <c r="W198" t="s">
        <v>116</v>
      </c>
      <c r="X198" t="s">
        <v>76</v>
      </c>
      <c r="Y198" s="21">
        <v>7.7510000000000003</v>
      </c>
      <c r="Z198" t="s">
        <v>223</v>
      </c>
      <c r="AA198" s="50" t="s">
        <v>119</v>
      </c>
      <c r="AB198" t="s">
        <v>81</v>
      </c>
      <c r="AC198" s="8">
        <v>6</v>
      </c>
      <c r="AD198" t="s">
        <v>93</v>
      </c>
      <c r="AE198" s="12" t="s">
        <v>90</v>
      </c>
      <c r="AF198" s="12" t="s">
        <v>90</v>
      </c>
      <c r="AG198" s="12" t="s">
        <v>90</v>
      </c>
      <c r="AH198" s="12" t="s">
        <v>92</v>
      </c>
      <c r="AI198" t="s">
        <v>74</v>
      </c>
      <c r="AJ198" t="s">
        <v>162</v>
      </c>
      <c r="AK198" t="s">
        <v>120</v>
      </c>
      <c r="AL198" t="s">
        <v>95</v>
      </c>
      <c r="AM198" t="s">
        <v>99</v>
      </c>
      <c r="AN198" t="s">
        <v>168</v>
      </c>
      <c r="AO198" t="s">
        <v>115</v>
      </c>
      <c r="AP198" t="s">
        <v>141</v>
      </c>
      <c r="AQ198" t="s">
        <v>109</v>
      </c>
      <c r="AR198" s="21">
        <v>8.3539999999999992</v>
      </c>
      <c r="AS198" t="s">
        <v>394</v>
      </c>
      <c r="AT198" t="s">
        <v>94</v>
      </c>
      <c r="AU198" t="s">
        <v>83</v>
      </c>
      <c r="AV198" t="s">
        <v>160</v>
      </c>
      <c r="AW198" t="s">
        <v>105</v>
      </c>
      <c r="AX198" t="s">
        <v>106</v>
      </c>
      <c r="AY198" t="s">
        <v>107</v>
      </c>
      <c r="AZ198" s="1">
        <v>1000002</v>
      </c>
      <c r="BA198" s="1">
        <v>8751352813852810</v>
      </c>
      <c r="BB198" s="51">
        <f>BA198/1000000000000000</f>
        <v>8.7513528138528098</v>
      </c>
      <c r="BC198" s="51"/>
      <c r="BD198" s="1">
        <v>5625</v>
      </c>
      <c r="BE198" s="25">
        <v>7.6879999999999997</v>
      </c>
      <c r="BF198" t="s">
        <v>155</v>
      </c>
      <c r="BG198" t="s">
        <v>81</v>
      </c>
      <c r="BH198" s="1">
        <v>9066666666666660</v>
      </c>
      <c r="BI198" t="s">
        <v>168</v>
      </c>
      <c r="BJ198" s="1">
        <v>8125</v>
      </c>
      <c r="BK198" s="12" t="s">
        <v>163</v>
      </c>
      <c r="BL198" s="12" t="s">
        <v>90</v>
      </c>
      <c r="BM198" s="12" t="s">
        <v>90</v>
      </c>
      <c r="BN198" s="12" t="s">
        <v>163</v>
      </c>
      <c r="BO198" t="s">
        <v>74</v>
      </c>
      <c r="BP198" t="s">
        <v>109</v>
      </c>
      <c r="BQ198" s="1">
        <v>8458337499999990</v>
      </c>
      <c r="BR198" t="s">
        <v>120</v>
      </c>
      <c r="BS198" t="s">
        <v>255</v>
      </c>
    </row>
    <row r="199" spans="1:71">
      <c r="A199" t="s">
        <v>71</v>
      </c>
      <c r="B199" t="s">
        <v>701</v>
      </c>
      <c r="C199" s="4">
        <v>16</v>
      </c>
      <c r="D199">
        <v>3</v>
      </c>
      <c r="E199" t="s">
        <v>449</v>
      </c>
      <c r="F199" t="s">
        <v>74</v>
      </c>
      <c r="G199" s="21">
        <v>5.5179999999999998</v>
      </c>
      <c r="H199" t="s">
        <v>123</v>
      </c>
      <c r="I199" t="s">
        <v>124</v>
      </c>
      <c r="J199" t="s">
        <v>125</v>
      </c>
      <c r="K199" t="s">
        <v>78</v>
      </c>
      <c r="L199" t="s">
        <v>79</v>
      </c>
      <c r="M199">
        <v>0</v>
      </c>
      <c r="N199" s="50" t="s">
        <v>286</v>
      </c>
      <c r="O199" s="1">
        <v>5625</v>
      </c>
      <c r="P199" s="22">
        <v>4.5</v>
      </c>
      <c r="Q199" s="1">
        <v>578125</v>
      </c>
      <c r="R199" s="1">
        <v>6291665</v>
      </c>
      <c r="S199">
        <v>10</v>
      </c>
      <c r="Y199" s="21" t="s">
        <v>97</v>
      </c>
      <c r="AE199"/>
      <c r="AF199"/>
      <c r="AG199"/>
      <c r="AH199"/>
      <c r="AR199" s="21" t="s">
        <v>97</v>
      </c>
      <c r="BC199">
        <v>9.7916666666666607</v>
      </c>
      <c r="BK199"/>
      <c r="BL199"/>
      <c r="BM199"/>
      <c r="BN199"/>
    </row>
    <row r="200" spans="1:71">
      <c r="A200" t="s">
        <v>71</v>
      </c>
      <c r="B200" t="s">
        <v>702</v>
      </c>
      <c r="C200" s="4">
        <v>14</v>
      </c>
      <c r="D200">
        <v>1</v>
      </c>
      <c r="E200" t="s">
        <v>289</v>
      </c>
      <c r="F200" t="s">
        <v>74</v>
      </c>
      <c r="G200" s="21">
        <v>6.6580000000000004</v>
      </c>
      <c r="H200" t="s">
        <v>195</v>
      </c>
      <c r="I200" t="s">
        <v>196</v>
      </c>
      <c r="J200" t="s">
        <v>125</v>
      </c>
      <c r="K200" t="s">
        <v>136</v>
      </c>
      <c r="L200" t="s">
        <v>126</v>
      </c>
      <c r="M200" t="s">
        <v>132</v>
      </c>
      <c r="N200" s="50" t="s">
        <v>703</v>
      </c>
      <c r="O200" t="s">
        <v>81</v>
      </c>
      <c r="P200" s="22">
        <v>7.6660000000000004</v>
      </c>
      <c r="Q200" s="1">
        <v>8125</v>
      </c>
      <c r="R200" s="1">
        <v>7388886666666660</v>
      </c>
      <c r="S200">
        <v>5</v>
      </c>
      <c r="Y200" s="21" t="s">
        <v>97</v>
      </c>
      <c r="AE200"/>
      <c r="AF200"/>
      <c r="AG200"/>
      <c r="AH200"/>
      <c r="AR200" s="21" t="s">
        <v>97</v>
      </c>
      <c r="BC200">
        <v>6.4066066783458</v>
      </c>
      <c r="BK200"/>
      <c r="BL200"/>
      <c r="BM200"/>
      <c r="BN200"/>
    </row>
    <row r="201" spans="1:71">
      <c r="A201" t="s">
        <v>71</v>
      </c>
      <c r="B201" t="s">
        <v>704</v>
      </c>
      <c r="C201" s="4">
        <v>13</v>
      </c>
      <c r="D201">
        <v>4</v>
      </c>
      <c r="E201" t="s">
        <v>316</v>
      </c>
      <c r="F201" t="s">
        <v>74</v>
      </c>
      <c r="G201" s="21">
        <v>7.3550000000000004</v>
      </c>
      <c r="H201" t="s">
        <v>75</v>
      </c>
      <c r="I201" t="s">
        <v>76</v>
      </c>
      <c r="J201" t="s">
        <v>125</v>
      </c>
      <c r="K201" t="s">
        <v>78</v>
      </c>
      <c r="L201" t="s">
        <v>79</v>
      </c>
      <c r="M201" s="1">
        <v>791667</v>
      </c>
      <c r="N201" s="50" t="s">
        <v>326</v>
      </c>
      <c r="O201" t="s">
        <v>81</v>
      </c>
      <c r="P201" s="22">
        <v>5.6660000000000004</v>
      </c>
      <c r="Q201" s="1">
        <v>8125</v>
      </c>
      <c r="R201" s="1">
        <v>85416725</v>
      </c>
      <c r="S201">
        <v>10</v>
      </c>
      <c r="T201" s="4" t="s">
        <v>168</v>
      </c>
      <c r="U201" t="s">
        <v>115</v>
      </c>
      <c r="V201" t="s">
        <v>71</v>
      </c>
      <c r="W201" t="s">
        <v>116</v>
      </c>
      <c r="X201" t="s">
        <v>124</v>
      </c>
      <c r="Y201" s="21">
        <v>4.7880000000000003</v>
      </c>
      <c r="Z201" t="s">
        <v>81</v>
      </c>
      <c r="AA201" s="50" t="s">
        <v>635</v>
      </c>
      <c r="AB201" t="s">
        <v>88</v>
      </c>
      <c r="AC201" s="8">
        <v>3.3</v>
      </c>
      <c r="AD201" t="s">
        <v>297</v>
      </c>
      <c r="AE201" t="s">
        <v>91</v>
      </c>
      <c r="AF201" t="s">
        <v>91</v>
      </c>
      <c r="AG201" t="s">
        <v>90</v>
      </c>
      <c r="AH201" t="s">
        <v>92</v>
      </c>
      <c r="AI201" t="s">
        <v>74</v>
      </c>
      <c r="AJ201" t="s">
        <v>441</v>
      </c>
      <c r="AK201" t="s">
        <v>120</v>
      </c>
      <c r="AL201" t="s">
        <v>261</v>
      </c>
      <c r="AM201" t="s">
        <v>99</v>
      </c>
      <c r="AN201" t="s">
        <v>168</v>
      </c>
      <c r="AO201" t="s">
        <v>115</v>
      </c>
      <c r="AP201" t="s">
        <v>369</v>
      </c>
      <c r="AQ201" t="s">
        <v>74</v>
      </c>
      <c r="AR201" s="21">
        <v>6.8739999999999997</v>
      </c>
      <c r="AS201" t="s">
        <v>705</v>
      </c>
      <c r="AT201" t="s">
        <v>299</v>
      </c>
      <c r="AU201" t="s">
        <v>120</v>
      </c>
      <c r="AV201" t="s">
        <v>196</v>
      </c>
      <c r="AW201" t="s">
        <v>175</v>
      </c>
      <c r="AX201" t="s">
        <v>131</v>
      </c>
      <c r="AY201" t="s">
        <v>107</v>
      </c>
      <c r="AZ201" s="1">
        <v>791667</v>
      </c>
      <c r="BA201" s="1">
        <v>710179526355997</v>
      </c>
      <c r="BB201" s="51">
        <f>BA201/100000000000000</f>
        <v>7.1017952635599704</v>
      </c>
      <c r="BC201" s="51"/>
      <c r="BD201" t="s">
        <v>81</v>
      </c>
      <c r="BE201" s="25">
        <v>5.6109999999999998</v>
      </c>
      <c r="BF201" s="1">
        <v>4666666666666660</v>
      </c>
      <c r="BG201" s="1">
        <v>7166666666666660</v>
      </c>
      <c r="BH201" t="s">
        <v>94</v>
      </c>
      <c r="BI201" t="s">
        <v>168</v>
      </c>
      <c r="BJ201" s="1">
        <v>765625</v>
      </c>
      <c r="BK201" t="s">
        <v>90</v>
      </c>
      <c r="BL201" t="s">
        <v>90</v>
      </c>
      <c r="BM201" t="s">
        <v>90</v>
      </c>
      <c r="BN201" t="s">
        <v>90</v>
      </c>
      <c r="BO201" t="s">
        <v>74</v>
      </c>
      <c r="BP201" t="s">
        <v>74</v>
      </c>
      <c r="BQ201" s="1">
        <v>7625</v>
      </c>
      <c r="BR201" t="s">
        <v>94</v>
      </c>
      <c r="BS201" t="s">
        <v>387</v>
      </c>
    </row>
    <row r="202" spans="1:71">
      <c r="A202" t="s">
        <v>71</v>
      </c>
      <c r="B202" t="s">
        <v>706</v>
      </c>
      <c r="C202" s="4">
        <v>14</v>
      </c>
      <c r="D202">
        <v>1</v>
      </c>
      <c r="E202" t="s">
        <v>415</v>
      </c>
      <c r="F202" t="s">
        <v>74</v>
      </c>
      <c r="G202" s="21">
        <v>7.718</v>
      </c>
      <c r="H202" t="s">
        <v>75</v>
      </c>
      <c r="I202" t="s">
        <v>76</v>
      </c>
      <c r="J202" t="s">
        <v>77</v>
      </c>
      <c r="K202" t="s">
        <v>136</v>
      </c>
      <c r="L202" t="s">
        <v>126</v>
      </c>
      <c r="M202" s="1">
        <v>708333</v>
      </c>
      <c r="N202" s="50" t="s">
        <v>260</v>
      </c>
      <c r="O202" t="s">
        <v>81</v>
      </c>
      <c r="P202" s="22">
        <v>8</v>
      </c>
      <c r="Q202" s="1">
        <v>796875</v>
      </c>
      <c r="R202" s="1">
        <v>74166675</v>
      </c>
      <c r="S202">
        <v>5</v>
      </c>
      <c r="T202" s="4" t="s">
        <v>168</v>
      </c>
      <c r="U202" t="s">
        <v>137</v>
      </c>
      <c r="V202" t="s">
        <v>71</v>
      </c>
      <c r="W202" t="s">
        <v>116</v>
      </c>
      <c r="X202" t="s">
        <v>196</v>
      </c>
      <c r="Y202" s="21">
        <v>5.6360000000000001</v>
      </c>
      <c r="Z202" t="s">
        <v>326</v>
      </c>
      <c r="AA202" s="50" t="s">
        <v>354</v>
      </c>
      <c r="AB202" t="s">
        <v>99</v>
      </c>
      <c r="AC202" s="8">
        <v>6.4</v>
      </c>
      <c r="AD202" t="s">
        <v>223</v>
      </c>
      <c r="AE202" s="12" t="s">
        <v>90</v>
      </c>
      <c r="AF202" s="12" t="s">
        <v>90</v>
      </c>
      <c r="AG202" s="12" t="s">
        <v>92</v>
      </c>
      <c r="AH202" s="12" t="s">
        <v>90</v>
      </c>
      <c r="AI202" t="s">
        <v>74</v>
      </c>
      <c r="AJ202" t="s">
        <v>297</v>
      </c>
      <c r="AK202" t="s">
        <v>94</v>
      </c>
      <c r="AL202" t="s">
        <v>164</v>
      </c>
      <c r="AM202" t="s">
        <v>96</v>
      </c>
      <c r="AN202" t="s">
        <v>94</v>
      </c>
      <c r="AO202" t="s">
        <v>195</v>
      </c>
      <c r="AP202" t="s">
        <v>141</v>
      </c>
      <c r="AQ202" t="s">
        <v>74</v>
      </c>
      <c r="AR202" s="21">
        <v>6.4379999999999997</v>
      </c>
      <c r="AS202" t="s">
        <v>707</v>
      </c>
      <c r="AT202" t="s">
        <v>189</v>
      </c>
      <c r="AU202" t="s">
        <v>83</v>
      </c>
      <c r="AV202" t="s">
        <v>196</v>
      </c>
      <c r="AW202" t="s">
        <v>175</v>
      </c>
      <c r="AX202" t="s">
        <v>131</v>
      </c>
      <c r="AY202" t="s">
        <v>107</v>
      </c>
      <c r="AZ202" s="1">
        <v>833334</v>
      </c>
      <c r="BA202" s="1">
        <v>6047619047619040</v>
      </c>
      <c r="BB202" s="51">
        <f t="shared" ref="BB201:BB202" si="26">BA202/1000000000000000</f>
        <v>6.0476190476190403</v>
      </c>
      <c r="BC202" s="51"/>
      <c r="BD202" t="s">
        <v>81</v>
      </c>
      <c r="BE202" s="25">
        <v>4.0330000000000004</v>
      </c>
      <c r="BF202" s="1">
        <v>4666666666666660</v>
      </c>
      <c r="BG202" s="1">
        <v>4766666666666660</v>
      </c>
      <c r="BH202" s="1">
        <v>2666666666666660</v>
      </c>
      <c r="BI202" t="s">
        <v>168</v>
      </c>
      <c r="BJ202" t="s">
        <v>81</v>
      </c>
      <c r="BK202" s="12" t="s">
        <v>90</v>
      </c>
      <c r="BL202" s="12" t="s">
        <v>91</v>
      </c>
      <c r="BM202" s="12" t="s">
        <v>90</v>
      </c>
      <c r="BN202" s="12" t="s">
        <v>163</v>
      </c>
      <c r="BO202" t="s">
        <v>109</v>
      </c>
      <c r="BP202" t="s">
        <v>74</v>
      </c>
      <c r="BQ202" s="1">
        <v>7944443333333330</v>
      </c>
      <c r="BR202" t="s">
        <v>94</v>
      </c>
      <c r="BS202" t="s">
        <v>169</v>
      </c>
    </row>
    <row r="203" spans="1:71">
      <c r="A203" t="s">
        <v>71</v>
      </c>
      <c r="B203" t="s">
        <v>708</v>
      </c>
      <c r="C203" s="4">
        <v>12</v>
      </c>
      <c r="D203">
        <v>2</v>
      </c>
      <c r="E203" t="s">
        <v>709</v>
      </c>
      <c r="F203" t="s">
        <v>74</v>
      </c>
      <c r="G203" s="21">
        <v>3.7789999999999999</v>
      </c>
      <c r="H203" t="s">
        <v>123</v>
      </c>
      <c r="I203" t="s">
        <v>124</v>
      </c>
      <c r="J203" t="s">
        <v>125</v>
      </c>
      <c r="K203" t="s">
        <v>78</v>
      </c>
      <c r="L203" t="s">
        <v>126</v>
      </c>
      <c r="M203">
        <v>0</v>
      </c>
      <c r="N203" s="50" t="s">
        <v>281</v>
      </c>
      <c r="O203" s="1">
        <v>6875</v>
      </c>
      <c r="P203" s="22">
        <v>0</v>
      </c>
      <c r="Q203" s="1">
        <v>6458333333333330</v>
      </c>
      <c r="R203" s="1">
        <v>6833326666666660</v>
      </c>
      <c r="S203">
        <v>5</v>
      </c>
      <c r="Y203" s="21" t="s">
        <v>97</v>
      </c>
      <c r="AE203"/>
      <c r="AF203"/>
      <c r="AG203"/>
      <c r="AH203"/>
      <c r="AR203" s="21" t="s">
        <v>97</v>
      </c>
      <c r="BC203">
        <v>8.2377622377622295</v>
      </c>
      <c r="BK203"/>
      <c r="BL203"/>
      <c r="BM203"/>
      <c r="BN203"/>
    </row>
    <row r="204" spans="1:71" hidden="1">
      <c r="B204" s="8" t="s">
        <v>710</v>
      </c>
      <c r="G204" s="21" t="s">
        <v>97</v>
      </c>
      <c r="P204" s="24"/>
      <c r="Y204" s="23" t="s">
        <v>97</v>
      </c>
      <c r="AA204"/>
      <c r="AC204"/>
      <c r="AE204"/>
      <c r="AF204"/>
      <c r="AG204"/>
      <c r="AH204"/>
      <c r="AN204" t="s">
        <v>83</v>
      </c>
      <c r="AO204" t="s">
        <v>202</v>
      </c>
      <c r="AP204" t="s">
        <v>101</v>
      </c>
      <c r="AQ204" t="s">
        <v>74</v>
      </c>
      <c r="AR204" s="23">
        <v>7.3289999999999997</v>
      </c>
      <c r="AS204" t="s">
        <v>711</v>
      </c>
      <c r="AT204" t="s">
        <v>447</v>
      </c>
      <c r="AU204" t="s">
        <v>104</v>
      </c>
      <c r="AV204" t="s">
        <v>76</v>
      </c>
      <c r="AW204" t="s">
        <v>105</v>
      </c>
      <c r="AX204" t="s">
        <v>131</v>
      </c>
      <c r="AY204" t="s">
        <v>176</v>
      </c>
      <c r="AZ204" s="1">
        <v>950002</v>
      </c>
      <c r="BA204" t="s">
        <v>174</v>
      </c>
      <c r="BB204" s="51">
        <v>9</v>
      </c>
      <c r="BC204">
        <v>0.77398989898989901</v>
      </c>
      <c r="BD204" s="1">
        <v>6875</v>
      </c>
      <c r="BE204" s="25">
        <v>5.5</v>
      </c>
      <c r="BF204" t="s">
        <v>104</v>
      </c>
      <c r="BG204" t="s">
        <v>94</v>
      </c>
      <c r="BI204" t="s">
        <v>114</v>
      </c>
      <c r="BJ204" t="s">
        <v>132</v>
      </c>
      <c r="BK204" t="s">
        <v>91</v>
      </c>
      <c r="BL204" t="s">
        <v>91</v>
      </c>
      <c r="BM204" t="s">
        <v>91</v>
      </c>
      <c r="BN204"/>
      <c r="BO204" t="s">
        <v>74</v>
      </c>
      <c r="BP204" t="s">
        <v>74</v>
      </c>
      <c r="BQ204" s="1">
        <v>5833336666666660</v>
      </c>
      <c r="BR204" t="s">
        <v>120</v>
      </c>
      <c r="BS204" t="s">
        <v>110</v>
      </c>
    </row>
    <row r="205" spans="1:71" hidden="1">
      <c r="B205" s="8" t="s">
        <v>712</v>
      </c>
      <c r="G205" s="21" t="s">
        <v>97</v>
      </c>
      <c r="P205" s="24"/>
      <c r="Y205" s="23" t="s">
        <v>97</v>
      </c>
      <c r="AA205"/>
      <c r="AC205"/>
      <c r="AE205"/>
      <c r="AF205"/>
      <c r="AG205"/>
      <c r="AH205"/>
      <c r="AN205" t="s">
        <v>150</v>
      </c>
      <c r="AO205" t="s">
        <v>195</v>
      </c>
      <c r="AP205" t="s">
        <v>101</v>
      </c>
      <c r="AQ205" t="s">
        <v>74</v>
      </c>
      <c r="AR205" s="23">
        <v>6.5750000000000002</v>
      </c>
      <c r="AS205" t="s">
        <v>713</v>
      </c>
      <c r="AT205" t="s">
        <v>714</v>
      </c>
      <c r="AU205" t="s">
        <v>120</v>
      </c>
      <c r="AV205" t="s">
        <v>196</v>
      </c>
      <c r="AW205" t="s">
        <v>175</v>
      </c>
      <c r="AX205" t="s">
        <v>131</v>
      </c>
      <c r="AY205" t="s">
        <v>107</v>
      </c>
      <c r="AZ205" s="1">
        <v>8000020000000000</v>
      </c>
      <c r="BA205" s="1">
        <v>7444444444444440</v>
      </c>
      <c r="BB205" s="51">
        <f t="shared" ref="BB204:BB206" si="27">BA205/1000000000000000</f>
        <v>7.4444444444444402</v>
      </c>
      <c r="BC205" s="1">
        <v>8.1319444444444393</v>
      </c>
      <c r="BD205" t="s">
        <v>81</v>
      </c>
      <c r="BE205" s="25">
        <v>4.5</v>
      </c>
      <c r="BF205" t="s">
        <v>99</v>
      </c>
      <c r="BG205" t="s">
        <v>174</v>
      </c>
      <c r="BI205" t="s">
        <v>114</v>
      </c>
      <c r="BJ205" t="s">
        <v>132</v>
      </c>
      <c r="BK205" t="s">
        <v>91</v>
      </c>
      <c r="BL205" t="s">
        <v>90</v>
      </c>
      <c r="BM205" t="s">
        <v>91</v>
      </c>
      <c r="BN205"/>
      <c r="BO205" t="s">
        <v>74</v>
      </c>
      <c r="BP205" t="s">
        <v>74</v>
      </c>
      <c r="BQ205" s="1">
        <v>7555556666666660</v>
      </c>
      <c r="BR205" t="s">
        <v>94</v>
      </c>
      <c r="BS205" t="s">
        <v>110</v>
      </c>
    </row>
    <row r="206" spans="1:71" hidden="1">
      <c r="B206" s="8" t="s">
        <v>715</v>
      </c>
      <c r="G206" s="21" t="s">
        <v>97</v>
      </c>
      <c r="P206" s="24"/>
      <c r="Y206" s="23" t="s">
        <v>97</v>
      </c>
      <c r="AA206"/>
      <c r="AC206"/>
      <c r="AE206"/>
      <c r="AF206"/>
      <c r="AG206"/>
      <c r="AH206"/>
      <c r="AN206" t="s">
        <v>99</v>
      </c>
      <c r="AO206" t="s">
        <v>270</v>
      </c>
      <c r="AP206" t="s">
        <v>101</v>
      </c>
      <c r="AQ206" t="s">
        <v>74</v>
      </c>
      <c r="AR206" s="23">
        <v>7.6639999999999997</v>
      </c>
      <c r="AS206" t="s">
        <v>716</v>
      </c>
      <c r="AT206" t="s">
        <v>221</v>
      </c>
      <c r="AU206" t="s">
        <v>114</v>
      </c>
      <c r="AV206" t="s">
        <v>76</v>
      </c>
      <c r="AW206" t="s">
        <v>105</v>
      </c>
      <c r="AX206" t="s">
        <v>106</v>
      </c>
      <c r="AY206" t="s">
        <v>107</v>
      </c>
      <c r="AZ206" s="1">
        <v>8500020000000000</v>
      </c>
      <c r="BA206" s="1">
        <v>8262108262108260</v>
      </c>
      <c r="BB206" s="51">
        <f t="shared" si="27"/>
        <v>8.26210826210826</v>
      </c>
      <c r="BC206" s="1">
        <v>9.3209876543209802</v>
      </c>
      <c r="BD206" t="s">
        <v>81</v>
      </c>
      <c r="BE206" s="25">
        <v>9.1660000000000004</v>
      </c>
      <c r="BF206" s="1">
        <v>9033333333333330</v>
      </c>
      <c r="BG206" t="s">
        <v>280</v>
      </c>
      <c r="BI206" t="s">
        <v>83</v>
      </c>
      <c r="BJ206" s="1">
        <v>5625</v>
      </c>
      <c r="BK206" t="s">
        <v>90</v>
      </c>
      <c r="BL206" t="s">
        <v>91</v>
      </c>
      <c r="BM206"/>
      <c r="BN206"/>
      <c r="BO206" t="s">
        <v>74</v>
      </c>
      <c r="BP206" t="s">
        <v>74</v>
      </c>
      <c r="BQ206" s="1">
        <v>7583335</v>
      </c>
      <c r="BR206" t="s">
        <v>94</v>
      </c>
      <c r="BS206" t="s">
        <v>250</v>
      </c>
    </row>
    <row r="207" spans="1:71">
      <c r="A207" t="s">
        <v>71</v>
      </c>
      <c r="B207" t="s">
        <v>717</v>
      </c>
      <c r="C207" s="4">
        <v>16</v>
      </c>
      <c r="D207">
        <v>2</v>
      </c>
      <c r="E207" t="s">
        <v>362</v>
      </c>
      <c r="F207" t="s">
        <v>74</v>
      </c>
      <c r="G207" s="21">
        <v>5.2160000000000002</v>
      </c>
      <c r="H207" t="s">
        <v>123</v>
      </c>
      <c r="I207" t="s">
        <v>124</v>
      </c>
      <c r="J207" t="s">
        <v>125</v>
      </c>
      <c r="K207" t="s">
        <v>78</v>
      </c>
      <c r="L207" t="s">
        <v>79</v>
      </c>
      <c r="M207">
        <v>0</v>
      </c>
      <c r="N207" s="50" t="s">
        <v>550</v>
      </c>
      <c r="O207" t="s">
        <v>81</v>
      </c>
      <c r="P207" s="22">
        <v>2</v>
      </c>
      <c r="Q207" s="1">
        <v>78125</v>
      </c>
      <c r="R207" s="1">
        <v>71249975</v>
      </c>
      <c r="S207">
        <v>10</v>
      </c>
      <c r="T207" s="4" t="s">
        <v>154</v>
      </c>
      <c r="U207" t="s">
        <v>185</v>
      </c>
      <c r="V207" t="s">
        <v>71</v>
      </c>
      <c r="W207" t="s">
        <v>116</v>
      </c>
      <c r="X207" t="s">
        <v>124</v>
      </c>
      <c r="Y207" s="21">
        <v>5.1429999999999998</v>
      </c>
      <c r="Z207" t="s">
        <v>161</v>
      </c>
      <c r="AA207" s="50" t="s">
        <v>210</v>
      </c>
      <c r="AB207" t="s">
        <v>99</v>
      </c>
      <c r="AC207" s="8">
        <v>2</v>
      </c>
      <c r="AD207" t="s">
        <v>89</v>
      </c>
      <c r="AE207" t="s">
        <v>91</v>
      </c>
      <c r="AF207" t="s">
        <v>163</v>
      </c>
      <c r="AG207" t="s">
        <v>92</v>
      </c>
      <c r="AH207" t="s">
        <v>91</v>
      </c>
      <c r="AI207" t="s">
        <v>74</v>
      </c>
      <c r="AJ207" t="s">
        <v>87</v>
      </c>
      <c r="AK207" t="s">
        <v>120</v>
      </c>
      <c r="AL207" t="s">
        <v>355</v>
      </c>
      <c r="AM207" t="s">
        <v>99</v>
      </c>
      <c r="AR207" s="21" t="s">
        <v>97</v>
      </c>
      <c r="BC207">
        <v>6.0606060606060597</v>
      </c>
      <c r="BK207"/>
      <c r="BL207"/>
      <c r="BM207"/>
      <c r="BN207"/>
    </row>
    <row r="208" spans="1:71" hidden="1">
      <c r="B208" s="8" t="s">
        <v>718</v>
      </c>
      <c r="G208" s="21" t="s">
        <v>97</v>
      </c>
      <c r="P208" s="24"/>
      <c r="T208" s="4" t="s">
        <v>114</v>
      </c>
      <c r="U208" t="s">
        <v>219</v>
      </c>
      <c r="V208" t="s">
        <v>71</v>
      </c>
      <c r="W208" t="s">
        <v>86</v>
      </c>
      <c r="X208" t="s">
        <v>124</v>
      </c>
      <c r="Y208" s="23">
        <v>5.5039999999999996</v>
      </c>
      <c r="Z208" t="s">
        <v>223</v>
      </c>
      <c r="AA208" t="s">
        <v>719</v>
      </c>
      <c r="AB208" t="s">
        <v>88</v>
      </c>
      <c r="AC208">
        <v>5.3</v>
      </c>
      <c r="AD208" t="s">
        <v>81</v>
      </c>
      <c r="AE208" s="12" t="s">
        <v>90</v>
      </c>
      <c r="AF208" s="12" t="s">
        <v>91</v>
      </c>
      <c r="AG208" s="12" t="s">
        <v>91</v>
      </c>
      <c r="AH208" s="12" t="s">
        <v>92</v>
      </c>
      <c r="AI208" t="s">
        <v>74</v>
      </c>
      <c r="AJ208" t="s">
        <v>547</v>
      </c>
      <c r="AK208" t="s">
        <v>94</v>
      </c>
      <c r="AL208" t="s">
        <v>261</v>
      </c>
      <c r="AM208" t="s">
        <v>96</v>
      </c>
      <c r="AN208" t="s">
        <v>114</v>
      </c>
      <c r="AO208" t="s">
        <v>115</v>
      </c>
      <c r="AP208" t="s">
        <v>225</v>
      </c>
      <c r="AQ208" t="s">
        <v>74</v>
      </c>
      <c r="AR208" s="23">
        <v>4.5709999999999997</v>
      </c>
      <c r="AS208" t="s">
        <v>720</v>
      </c>
      <c r="AT208" t="s">
        <v>397</v>
      </c>
      <c r="AU208" t="s">
        <v>234</v>
      </c>
      <c r="AV208" t="s">
        <v>124</v>
      </c>
      <c r="AW208" t="s">
        <v>175</v>
      </c>
      <c r="AX208" t="s">
        <v>131</v>
      </c>
      <c r="AY208" t="s">
        <v>176</v>
      </c>
      <c r="AZ208" t="s">
        <v>99</v>
      </c>
      <c r="BA208" s="1">
        <v>3724695192086490</v>
      </c>
      <c r="BB208" s="51">
        <f>BA208/1000000000000000</f>
        <v>3.7246951920864899</v>
      </c>
      <c r="BC208" s="1">
        <v>5.5790651500874899</v>
      </c>
      <c r="BD208" t="s">
        <v>81</v>
      </c>
      <c r="BE208" s="25">
        <v>3.722</v>
      </c>
      <c r="BF208" t="s">
        <v>83</v>
      </c>
      <c r="BG208" s="1">
        <v>4666666666666660</v>
      </c>
      <c r="BH208" t="s">
        <v>277</v>
      </c>
      <c r="BI208" t="s">
        <v>168</v>
      </c>
      <c r="BJ208" s="1">
        <v>640625</v>
      </c>
      <c r="BK208" s="12" t="s">
        <v>91</v>
      </c>
      <c r="BL208" s="12" t="s">
        <v>91</v>
      </c>
      <c r="BM208" s="12" t="s">
        <v>90</v>
      </c>
      <c r="BN208" s="12" t="s">
        <v>91</v>
      </c>
      <c r="BO208" t="s">
        <v>74</v>
      </c>
      <c r="BP208" t="s">
        <v>74</v>
      </c>
      <c r="BQ208" s="1">
        <v>59583275</v>
      </c>
      <c r="BR208" t="s">
        <v>94</v>
      </c>
      <c r="BS208" t="s">
        <v>387</v>
      </c>
    </row>
    <row r="209" spans="1:71">
      <c r="A209" t="s">
        <v>71</v>
      </c>
      <c r="B209" t="s">
        <v>721</v>
      </c>
      <c r="C209" s="4">
        <v>11</v>
      </c>
      <c r="D209">
        <v>0</v>
      </c>
      <c r="E209" t="s">
        <v>199</v>
      </c>
      <c r="F209" t="s">
        <v>74</v>
      </c>
      <c r="G209" s="21">
        <v>7.8419999999999996</v>
      </c>
      <c r="H209" t="s">
        <v>75</v>
      </c>
      <c r="I209" t="s">
        <v>76</v>
      </c>
      <c r="J209" t="s">
        <v>77</v>
      </c>
      <c r="K209" t="s">
        <v>78</v>
      </c>
      <c r="L209" t="s">
        <v>79</v>
      </c>
      <c r="M209" s="1">
        <v>9000020000000000</v>
      </c>
      <c r="N209" s="50" t="s">
        <v>260</v>
      </c>
      <c r="O209" t="s">
        <v>81</v>
      </c>
      <c r="P209" s="22">
        <v>5</v>
      </c>
      <c r="Q209" s="1">
        <v>8125</v>
      </c>
      <c r="R209" t="s">
        <v>81</v>
      </c>
      <c r="S209">
        <v>10</v>
      </c>
      <c r="T209" s="4" t="s">
        <v>83</v>
      </c>
      <c r="U209" t="s">
        <v>123</v>
      </c>
      <c r="V209" t="s">
        <v>71</v>
      </c>
      <c r="W209" t="s">
        <v>116</v>
      </c>
      <c r="X209" t="s">
        <v>196</v>
      </c>
      <c r="Y209" s="21">
        <v>6.45</v>
      </c>
      <c r="Z209" t="s">
        <v>154</v>
      </c>
      <c r="AA209" s="50" t="s">
        <v>87</v>
      </c>
      <c r="AB209" t="s">
        <v>81</v>
      </c>
      <c r="AC209" s="8">
        <v>4.5</v>
      </c>
      <c r="AD209" t="s">
        <v>81</v>
      </c>
      <c r="AE209" t="s">
        <v>91</v>
      </c>
      <c r="AF209" t="s">
        <v>91</v>
      </c>
      <c r="AG209" t="s">
        <v>90</v>
      </c>
      <c r="AH209" t="s">
        <v>92</v>
      </c>
      <c r="AI209" t="s">
        <v>74</v>
      </c>
      <c r="AJ209" t="s">
        <v>148</v>
      </c>
      <c r="AK209" t="s">
        <v>94</v>
      </c>
      <c r="AL209" t="s">
        <v>95</v>
      </c>
      <c r="AM209" t="s">
        <v>96</v>
      </c>
      <c r="AR209" s="21" t="s">
        <v>97</v>
      </c>
      <c r="BC209">
        <v>4.8458850931677002</v>
      </c>
      <c r="BK209"/>
      <c r="BL209"/>
      <c r="BM209"/>
      <c r="BN209"/>
    </row>
    <row r="210" spans="1:71">
      <c r="A210" t="s">
        <v>71</v>
      </c>
      <c r="B210" t="s">
        <v>722</v>
      </c>
      <c r="C210" s="4">
        <v>9</v>
      </c>
      <c r="D210">
        <v>1</v>
      </c>
      <c r="E210" t="s">
        <v>499</v>
      </c>
      <c r="F210" t="s">
        <v>109</v>
      </c>
      <c r="G210" s="21">
        <v>9.0749999999999993</v>
      </c>
      <c r="H210" t="s">
        <v>185</v>
      </c>
      <c r="I210" t="s">
        <v>160</v>
      </c>
      <c r="J210" t="s">
        <v>77</v>
      </c>
      <c r="K210" t="s">
        <v>136</v>
      </c>
      <c r="L210" t="s">
        <v>126</v>
      </c>
      <c r="M210" s="1">
        <v>9500020000000000</v>
      </c>
      <c r="N210" s="50">
        <v>10</v>
      </c>
      <c r="O210" t="s">
        <v>132</v>
      </c>
      <c r="P210" s="22">
        <v>10</v>
      </c>
      <c r="Q210">
        <v>10</v>
      </c>
      <c r="R210" s="1">
        <v>1000001</v>
      </c>
      <c r="S210">
        <v>5</v>
      </c>
      <c r="T210" s="4" t="s">
        <v>150</v>
      </c>
      <c r="U210" t="s">
        <v>231</v>
      </c>
      <c r="V210" t="s">
        <v>71</v>
      </c>
      <c r="W210" t="s">
        <v>116</v>
      </c>
      <c r="X210" t="s">
        <v>76</v>
      </c>
      <c r="Y210" s="21">
        <v>7.1669999999999998</v>
      </c>
      <c r="Z210" t="s">
        <v>139</v>
      </c>
      <c r="AA210" s="50" t="s">
        <v>264</v>
      </c>
      <c r="AB210" t="s">
        <v>81</v>
      </c>
      <c r="AC210" s="8">
        <v>4.2</v>
      </c>
      <c r="AD210" t="s">
        <v>93</v>
      </c>
      <c r="AE210" t="s">
        <v>91</v>
      </c>
      <c r="AF210" t="s">
        <v>91</v>
      </c>
      <c r="AG210" t="s">
        <v>91</v>
      </c>
      <c r="AH210" t="s">
        <v>92</v>
      </c>
      <c r="AI210" t="s">
        <v>109</v>
      </c>
      <c r="AJ210" t="s">
        <v>259</v>
      </c>
      <c r="AK210" t="s">
        <v>94</v>
      </c>
      <c r="AL210" t="s">
        <v>140</v>
      </c>
      <c r="AM210" t="s">
        <v>96</v>
      </c>
      <c r="AR210" s="21" t="s">
        <v>97</v>
      </c>
      <c r="BC210">
        <v>8.2494588744588704</v>
      </c>
      <c r="BK210"/>
      <c r="BL210"/>
      <c r="BM210"/>
      <c r="BN210"/>
    </row>
    <row r="211" spans="1:71">
      <c r="A211" t="s">
        <v>156</v>
      </c>
      <c r="B211" t="s">
        <v>723</v>
      </c>
      <c r="C211" s="4">
        <v>13</v>
      </c>
      <c r="D211">
        <v>3</v>
      </c>
      <c r="E211" t="s">
        <v>724</v>
      </c>
      <c r="F211" t="s">
        <v>74</v>
      </c>
      <c r="G211" s="21">
        <v>8.2129999999999992</v>
      </c>
      <c r="H211" t="s">
        <v>75</v>
      </c>
      <c r="I211" t="s">
        <v>76</v>
      </c>
      <c r="J211" t="s">
        <v>77</v>
      </c>
      <c r="K211" t="s">
        <v>78</v>
      </c>
      <c r="L211" t="s">
        <v>79</v>
      </c>
      <c r="M211" s="1">
        <v>1.000002E+16</v>
      </c>
      <c r="N211" s="50" t="s">
        <v>455</v>
      </c>
      <c r="O211" t="s">
        <v>81</v>
      </c>
      <c r="P211" s="22">
        <v>5.6660000000000004</v>
      </c>
      <c r="Q211" s="1">
        <v>8541666666666660</v>
      </c>
      <c r="R211" s="1">
        <v>8277783333333330</v>
      </c>
      <c r="S211">
        <v>10</v>
      </c>
      <c r="Y211" s="21" t="s">
        <v>97</v>
      </c>
      <c r="AE211"/>
      <c r="AF211"/>
      <c r="AG211"/>
      <c r="AH211"/>
      <c r="AR211" s="21" t="s">
        <v>97</v>
      </c>
      <c r="BC211">
        <v>9.2418981481481399</v>
      </c>
      <c r="BK211"/>
      <c r="BL211"/>
      <c r="BM211"/>
      <c r="BN211"/>
    </row>
    <row r="212" spans="1:71" hidden="1">
      <c r="B212" s="8" t="s">
        <v>725</v>
      </c>
      <c r="G212" s="21" t="s">
        <v>97</v>
      </c>
      <c r="P212" s="24"/>
      <c r="Y212" s="23" t="s">
        <v>97</v>
      </c>
      <c r="AA212"/>
      <c r="AC212"/>
      <c r="AE212"/>
      <c r="AF212"/>
      <c r="AG212"/>
      <c r="AH212"/>
      <c r="AN212" t="s">
        <v>150</v>
      </c>
      <c r="AO212" t="s">
        <v>75</v>
      </c>
      <c r="AP212" t="s">
        <v>101</v>
      </c>
      <c r="AQ212" t="s">
        <v>74</v>
      </c>
      <c r="AR212" s="23">
        <v>7.8559999999999999</v>
      </c>
      <c r="AS212" t="s">
        <v>173</v>
      </c>
      <c r="AT212" t="s">
        <v>246</v>
      </c>
      <c r="AU212" t="s">
        <v>104</v>
      </c>
      <c r="AV212" t="s">
        <v>76</v>
      </c>
      <c r="AW212" t="s">
        <v>105</v>
      </c>
      <c r="AX212" t="s">
        <v>106</v>
      </c>
      <c r="AY212" t="s">
        <v>107</v>
      </c>
      <c r="AZ212" s="1">
        <v>9000020000000000</v>
      </c>
      <c r="BA212" s="1">
        <v>8935626102292760</v>
      </c>
      <c r="BB212" s="51">
        <f>BA212/1000000000000000</f>
        <v>8.9356261022927601</v>
      </c>
      <c r="BC212" s="1">
        <v>9.1041567128523599</v>
      </c>
      <c r="BD212" t="s">
        <v>81</v>
      </c>
      <c r="BE212" s="25">
        <v>8.4160000000000004</v>
      </c>
      <c r="BF212" t="s">
        <v>148</v>
      </c>
      <c r="BG212" s="1">
        <v>8833333333333330</v>
      </c>
      <c r="BI212" t="s">
        <v>114</v>
      </c>
      <c r="BJ212" t="s">
        <v>132</v>
      </c>
      <c r="BK212" t="s">
        <v>90</v>
      </c>
      <c r="BL212" t="s">
        <v>90</v>
      </c>
      <c r="BM212" t="s">
        <v>90</v>
      </c>
      <c r="BN212"/>
      <c r="BO212" t="s">
        <v>74</v>
      </c>
      <c r="BP212" t="s">
        <v>74</v>
      </c>
      <c r="BQ212" s="1">
        <v>8055556666666660</v>
      </c>
      <c r="BR212" t="s">
        <v>94</v>
      </c>
      <c r="BS212" t="s">
        <v>110</v>
      </c>
    </row>
    <row r="213" spans="1:71">
      <c r="A213" t="s">
        <v>71</v>
      </c>
      <c r="B213" t="s">
        <v>726</v>
      </c>
      <c r="C213" s="4">
        <v>8</v>
      </c>
      <c r="D213">
        <v>1</v>
      </c>
      <c r="E213" t="s">
        <v>499</v>
      </c>
      <c r="F213" t="s">
        <v>74</v>
      </c>
      <c r="G213" s="21">
        <v>6.3449999999999998</v>
      </c>
      <c r="H213" t="s">
        <v>195</v>
      </c>
      <c r="I213" t="s">
        <v>196</v>
      </c>
      <c r="J213" t="s">
        <v>77</v>
      </c>
      <c r="K213" t="s">
        <v>78</v>
      </c>
      <c r="L213" t="s">
        <v>79</v>
      </c>
      <c r="M213" s="1">
        <v>7.4166799999999904E+16</v>
      </c>
      <c r="N213" s="50">
        <v>10</v>
      </c>
      <c r="O213" s="1">
        <v>4375</v>
      </c>
      <c r="P213" s="22">
        <v>7</v>
      </c>
      <c r="Q213" t="s">
        <v>235</v>
      </c>
      <c r="R213" s="1">
        <v>2.58333999999999E+16</v>
      </c>
      <c r="S213">
        <v>10</v>
      </c>
      <c r="T213" s="4" t="s">
        <v>99</v>
      </c>
      <c r="U213" t="s">
        <v>252</v>
      </c>
      <c r="V213" t="s">
        <v>71</v>
      </c>
      <c r="W213" t="s">
        <v>116</v>
      </c>
      <c r="X213" t="s">
        <v>196</v>
      </c>
      <c r="Y213" s="21">
        <v>5.6630000000000003</v>
      </c>
      <c r="Z213" t="s">
        <v>209</v>
      </c>
      <c r="AA213" s="50" t="s">
        <v>223</v>
      </c>
      <c r="AB213" t="s">
        <v>94</v>
      </c>
      <c r="AC213" s="8">
        <v>4.3</v>
      </c>
      <c r="AD213" t="s">
        <v>235</v>
      </c>
      <c r="AE213" t="s">
        <v>91</v>
      </c>
      <c r="AF213" t="s">
        <v>91</v>
      </c>
      <c r="AG213" t="s">
        <v>92</v>
      </c>
      <c r="AH213" t="s">
        <v>92</v>
      </c>
      <c r="AI213" t="s">
        <v>74</v>
      </c>
      <c r="AJ213" t="s">
        <v>445</v>
      </c>
      <c r="AK213" t="s">
        <v>94</v>
      </c>
      <c r="AL213" t="s">
        <v>187</v>
      </c>
      <c r="AM213" t="s">
        <v>96</v>
      </c>
      <c r="AN213" t="s">
        <v>99</v>
      </c>
      <c r="AO213" t="s">
        <v>100</v>
      </c>
      <c r="AP213" t="s">
        <v>141</v>
      </c>
      <c r="AQ213" t="s">
        <v>74</v>
      </c>
      <c r="AR213" s="21">
        <v>6.3440000000000003</v>
      </c>
      <c r="AS213" t="s">
        <v>727</v>
      </c>
      <c r="AT213" t="s">
        <v>728</v>
      </c>
      <c r="AU213" t="s">
        <v>120</v>
      </c>
      <c r="AV213" t="s">
        <v>196</v>
      </c>
      <c r="AW213" t="s">
        <v>105</v>
      </c>
      <c r="AX213" t="s">
        <v>131</v>
      </c>
      <c r="AY213" t="s">
        <v>176</v>
      </c>
      <c r="AZ213" s="1">
        <v>950002</v>
      </c>
      <c r="BA213" s="1">
        <v>8944141289679040</v>
      </c>
      <c r="BB213" s="51">
        <f>BA213/1000000000000000</f>
        <v>8.94414128967904</v>
      </c>
      <c r="BC213" s="51"/>
      <c r="BD213" s="1">
        <v>4375</v>
      </c>
      <c r="BE213" s="25">
        <v>6.766</v>
      </c>
      <c r="BF213" s="1">
        <v>7133333333333330</v>
      </c>
      <c r="BG213" t="s">
        <v>290</v>
      </c>
      <c r="BI213" t="s">
        <v>83</v>
      </c>
      <c r="BJ213" s="1">
        <v>28125</v>
      </c>
      <c r="BK213" t="s">
        <v>91</v>
      </c>
      <c r="BL213" t="s">
        <v>91</v>
      </c>
      <c r="BM213"/>
      <c r="BN213"/>
      <c r="BO213" t="s">
        <v>74</v>
      </c>
      <c r="BP213" t="s">
        <v>74</v>
      </c>
      <c r="BQ213" s="1">
        <v>5166655</v>
      </c>
      <c r="BR213" t="s">
        <v>94</v>
      </c>
      <c r="BS213" t="s">
        <v>110</v>
      </c>
    </row>
    <row r="214" spans="1:71">
      <c r="A214" t="s">
        <v>71</v>
      </c>
      <c r="B214" t="s">
        <v>729</v>
      </c>
      <c r="C214" s="4">
        <v>12</v>
      </c>
      <c r="D214">
        <v>2</v>
      </c>
      <c r="E214" t="s">
        <v>730</v>
      </c>
      <c r="F214" t="s">
        <v>74</v>
      </c>
      <c r="G214" s="21">
        <v>8.0809999999999995</v>
      </c>
      <c r="H214" t="s">
        <v>75</v>
      </c>
      <c r="I214" t="s">
        <v>76</v>
      </c>
      <c r="J214" t="s">
        <v>77</v>
      </c>
      <c r="K214" t="s">
        <v>136</v>
      </c>
      <c r="L214" t="s">
        <v>126</v>
      </c>
      <c r="M214" s="1">
        <v>9000020000000000</v>
      </c>
      <c r="N214" s="50" t="s">
        <v>186</v>
      </c>
      <c r="O214">
        <v>5</v>
      </c>
      <c r="P214" s="22">
        <v>9</v>
      </c>
      <c r="Q214" s="1">
        <v>8749999999999990</v>
      </c>
      <c r="R214" s="1">
        <v>7833336666666660</v>
      </c>
      <c r="S214">
        <v>5</v>
      </c>
      <c r="T214" s="4" t="s">
        <v>114</v>
      </c>
      <c r="U214" t="s">
        <v>195</v>
      </c>
      <c r="V214" t="s">
        <v>71</v>
      </c>
      <c r="W214" t="s">
        <v>116</v>
      </c>
      <c r="X214" t="s">
        <v>160</v>
      </c>
      <c r="Y214" s="21">
        <v>8.7609999999999992</v>
      </c>
      <c r="Z214" t="s">
        <v>258</v>
      </c>
      <c r="AA214" s="50" t="s">
        <v>260</v>
      </c>
      <c r="AB214" t="s">
        <v>81</v>
      </c>
      <c r="AC214" s="8">
        <v>7.5</v>
      </c>
      <c r="AD214" t="s">
        <v>161</v>
      </c>
      <c r="AE214" s="12" t="s">
        <v>90</v>
      </c>
      <c r="AF214" s="12" t="s">
        <v>163</v>
      </c>
      <c r="AG214" s="12" t="s">
        <v>90</v>
      </c>
      <c r="AH214" s="12" t="s">
        <v>92</v>
      </c>
      <c r="AI214" t="s">
        <v>74</v>
      </c>
      <c r="AJ214" t="s">
        <v>113</v>
      </c>
      <c r="AK214" t="s">
        <v>120</v>
      </c>
      <c r="AL214" t="s">
        <v>95</v>
      </c>
      <c r="AM214" t="s">
        <v>99</v>
      </c>
      <c r="AR214" s="21" t="s">
        <v>97</v>
      </c>
      <c r="BC214">
        <v>8.4858387799564206</v>
      </c>
    </row>
    <row r="215" spans="1:71" hidden="1">
      <c r="B215" s="8" t="s">
        <v>731</v>
      </c>
      <c r="G215" s="21" t="s">
        <v>97</v>
      </c>
      <c r="P215" s="24"/>
      <c r="Y215" s="23" t="s">
        <v>97</v>
      </c>
      <c r="AA215"/>
      <c r="AC215"/>
      <c r="AE215"/>
      <c r="AF215"/>
      <c r="AG215"/>
      <c r="AH215"/>
      <c r="AN215" t="s">
        <v>83</v>
      </c>
      <c r="AO215" t="s">
        <v>128</v>
      </c>
      <c r="AP215" t="s">
        <v>101</v>
      </c>
      <c r="AQ215" t="s">
        <v>74</v>
      </c>
      <c r="AR215" s="23">
        <v>6.4169999999999998</v>
      </c>
      <c r="AS215" t="s">
        <v>732</v>
      </c>
      <c r="AT215" t="s">
        <v>733</v>
      </c>
      <c r="AU215" t="s">
        <v>94</v>
      </c>
      <c r="AV215" t="s">
        <v>196</v>
      </c>
      <c r="AW215" t="s">
        <v>105</v>
      </c>
      <c r="AX215" t="s">
        <v>131</v>
      </c>
      <c r="AY215" t="s">
        <v>176</v>
      </c>
      <c r="AZ215" s="1">
        <v>950002</v>
      </c>
      <c r="BA215" s="1">
        <v>8832425892317</v>
      </c>
      <c r="BB215" s="51">
        <f>BA215/1000000000000</f>
        <v>8.8324258923169996</v>
      </c>
      <c r="BC215" s="1">
        <v>7.1874999999999997E-11</v>
      </c>
      <c r="BD215" s="1">
        <v>5625</v>
      </c>
      <c r="BE215" s="25">
        <v>4.75</v>
      </c>
      <c r="BF215" s="1">
        <v>3666666666666660</v>
      </c>
      <c r="BG215" s="1">
        <v>5833333333333330</v>
      </c>
      <c r="BI215" t="s">
        <v>114</v>
      </c>
      <c r="BJ215" s="1">
        <v>3333333333333330</v>
      </c>
      <c r="BK215" t="s">
        <v>91</v>
      </c>
      <c r="BL215" t="s">
        <v>91</v>
      </c>
      <c r="BM215" t="s">
        <v>90</v>
      </c>
      <c r="BN215"/>
      <c r="BO215" t="s">
        <v>74</v>
      </c>
      <c r="BP215" t="s">
        <v>74</v>
      </c>
      <c r="BQ215" s="1">
        <v>6777773333333330</v>
      </c>
      <c r="BR215" t="s">
        <v>94</v>
      </c>
      <c r="BS215" t="s">
        <v>255</v>
      </c>
    </row>
    <row r="216" spans="1:71">
      <c r="A216" t="s">
        <v>71</v>
      </c>
      <c r="B216" t="s">
        <v>734</v>
      </c>
      <c r="C216" s="4">
        <v>9</v>
      </c>
      <c r="D216">
        <v>1</v>
      </c>
      <c r="E216" t="s">
        <v>424</v>
      </c>
      <c r="F216" t="s">
        <v>74</v>
      </c>
      <c r="G216" s="21">
        <v>8.8740000000000006</v>
      </c>
      <c r="H216" t="s">
        <v>185</v>
      </c>
      <c r="I216" t="s">
        <v>160</v>
      </c>
      <c r="J216" t="s">
        <v>77</v>
      </c>
      <c r="K216" t="s">
        <v>136</v>
      </c>
      <c r="L216" t="s">
        <v>79</v>
      </c>
      <c r="M216" s="1">
        <v>9500020000000000</v>
      </c>
      <c r="N216" s="50" t="s">
        <v>280</v>
      </c>
      <c r="O216" t="s">
        <v>81</v>
      </c>
      <c r="P216" s="22">
        <v>10</v>
      </c>
      <c r="Q216" s="1">
        <v>78125</v>
      </c>
      <c r="R216" s="1">
        <v>7666665</v>
      </c>
      <c r="S216">
        <v>10</v>
      </c>
      <c r="Y216" s="21" t="s">
        <v>97</v>
      </c>
      <c r="AE216"/>
      <c r="AF216"/>
      <c r="AG216"/>
      <c r="AH216"/>
      <c r="AR216" s="21" t="s">
        <v>97</v>
      </c>
      <c r="BC216">
        <v>7.7767840678591096</v>
      </c>
      <c r="BK216"/>
      <c r="BL216"/>
      <c r="BM216"/>
      <c r="BN216"/>
    </row>
    <row r="217" spans="1:71">
      <c r="A217" t="s">
        <v>735</v>
      </c>
      <c r="B217" t="s">
        <v>736</v>
      </c>
      <c r="C217" s="4">
        <v>18</v>
      </c>
      <c r="D217">
        <v>1</v>
      </c>
      <c r="E217" t="s">
        <v>618</v>
      </c>
      <c r="G217" s="21">
        <v>5.96</v>
      </c>
      <c r="H217" t="s">
        <v>123</v>
      </c>
      <c r="I217" t="s">
        <v>124</v>
      </c>
      <c r="J217" t="s">
        <v>737</v>
      </c>
      <c r="K217" t="s">
        <v>738</v>
      </c>
      <c r="M217" s="1">
        <v>875001</v>
      </c>
      <c r="N217" s="50">
        <v>0</v>
      </c>
      <c r="O217" s="1">
        <v>5625</v>
      </c>
      <c r="P217" s="22">
        <v>7.4</v>
      </c>
      <c r="Q217">
        <v>0</v>
      </c>
      <c r="R217">
        <v>0</v>
      </c>
      <c r="S217">
        <v>10</v>
      </c>
      <c r="Y217" s="21" t="s">
        <v>97</v>
      </c>
      <c r="AE217"/>
      <c r="AF217"/>
      <c r="AG217"/>
      <c r="AH217"/>
      <c r="AR217" s="21" t="s">
        <v>97</v>
      </c>
      <c r="BC217">
        <v>9.6825396825396801</v>
      </c>
      <c r="BK217"/>
      <c r="BL217"/>
      <c r="BM217"/>
      <c r="BN217"/>
    </row>
    <row r="218" spans="1:71">
      <c r="A218" t="s">
        <v>71</v>
      </c>
      <c r="B218" t="s">
        <v>739</v>
      </c>
      <c r="C218" s="4">
        <v>9</v>
      </c>
      <c r="D218">
        <v>1</v>
      </c>
      <c r="E218" t="s">
        <v>622</v>
      </c>
      <c r="F218" t="s">
        <v>109</v>
      </c>
      <c r="G218" s="21">
        <v>8.9420000000000002</v>
      </c>
      <c r="H218" t="s">
        <v>185</v>
      </c>
      <c r="I218" t="s">
        <v>160</v>
      </c>
      <c r="J218" t="s">
        <v>77</v>
      </c>
      <c r="K218" t="s">
        <v>136</v>
      </c>
      <c r="L218" t="s">
        <v>79</v>
      </c>
      <c r="M218" s="1">
        <v>8000020000000000</v>
      </c>
      <c r="N218" s="50" t="s">
        <v>260</v>
      </c>
      <c r="O218" t="s">
        <v>81</v>
      </c>
      <c r="P218" s="22">
        <v>9.5</v>
      </c>
      <c r="Q218" s="1">
        <v>8125</v>
      </c>
      <c r="R218" s="1">
        <v>9000005</v>
      </c>
      <c r="S218">
        <v>10</v>
      </c>
      <c r="T218" s="4" t="s">
        <v>150</v>
      </c>
      <c r="U218" t="s">
        <v>84</v>
      </c>
      <c r="V218" t="s">
        <v>71</v>
      </c>
      <c r="W218" t="s">
        <v>116</v>
      </c>
      <c r="X218" t="s">
        <v>76</v>
      </c>
      <c r="Y218" s="21">
        <v>7.7649999999999997</v>
      </c>
      <c r="Z218" t="s">
        <v>139</v>
      </c>
      <c r="AA218" s="50" t="s">
        <v>161</v>
      </c>
      <c r="AB218" t="s">
        <v>81</v>
      </c>
      <c r="AC218" s="8">
        <v>7.1</v>
      </c>
      <c r="AD218" t="s">
        <v>93</v>
      </c>
      <c r="AE218" t="s">
        <v>91</v>
      </c>
      <c r="AF218" t="s">
        <v>91</v>
      </c>
      <c r="AG218" t="s">
        <v>90</v>
      </c>
      <c r="AH218" t="s">
        <v>92</v>
      </c>
      <c r="AI218" t="s">
        <v>74</v>
      </c>
      <c r="AJ218" t="s">
        <v>211</v>
      </c>
      <c r="AK218" t="s">
        <v>94</v>
      </c>
      <c r="AL218" t="s">
        <v>140</v>
      </c>
      <c r="AM218" t="s">
        <v>96</v>
      </c>
      <c r="AN218" t="s">
        <v>83</v>
      </c>
      <c r="AO218" t="s">
        <v>75</v>
      </c>
      <c r="AP218" t="s">
        <v>141</v>
      </c>
      <c r="AQ218" t="s">
        <v>74</v>
      </c>
      <c r="AR218" s="21">
        <v>8.4879999999999995</v>
      </c>
      <c r="AS218" t="s">
        <v>453</v>
      </c>
      <c r="AT218" t="s">
        <v>114</v>
      </c>
      <c r="AU218" t="s">
        <v>150</v>
      </c>
      <c r="AV218" t="s">
        <v>160</v>
      </c>
      <c r="AW218" t="s">
        <v>105</v>
      </c>
      <c r="AX218" t="s">
        <v>106</v>
      </c>
      <c r="AY218" t="s">
        <v>107</v>
      </c>
      <c r="AZ218" s="1">
        <v>691668</v>
      </c>
      <c r="BA218" s="1">
        <v>9876543209876540</v>
      </c>
      <c r="BB218" s="51">
        <f>BA218/1000000000000000</f>
        <v>9.8765432098765409</v>
      </c>
      <c r="BC218" s="51"/>
      <c r="BD218" t="s">
        <v>81</v>
      </c>
      <c r="BE218" s="25">
        <v>8.1329999999999991</v>
      </c>
      <c r="BF218" s="1">
        <v>7100000000000000</v>
      </c>
      <c r="BG218" s="1">
        <v>9166666666666660</v>
      </c>
      <c r="BI218" t="s">
        <v>114</v>
      </c>
      <c r="BJ218" s="1">
        <v>6666666666666660</v>
      </c>
      <c r="BK218" t="s">
        <v>163</v>
      </c>
      <c r="BL218" t="s">
        <v>90</v>
      </c>
      <c r="BM218" t="s">
        <v>163</v>
      </c>
      <c r="BN218"/>
      <c r="BO218" t="s">
        <v>109</v>
      </c>
      <c r="BP218" t="s">
        <v>109</v>
      </c>
      <c r="BQ218" s="1">
        <v>8888893333333330</v>
      </c>
      <c r="BR218" t="s">
        <v>120</v>
      </c>
      <c r="BS218" t="s">
        <v>110</v>
      </c>
    </row>
    <row r="219" spans="1:71" hidden="1">
      <c r="B219" s="8" t="s">
        <v>740</v>
      </c>
      <c r="G219" s="21" t="s">
        <v>97</v>
      </c>
      <c r="P219" s="24"/>
      <c r="T219" s="4" t="s">
        <v>99</v>
      </c>
      <c r="U219" t="s">
        <v>193</v>
      </c>
      <c r="V219" t="s">
        <v>71</v>
      </c>
      <c r="W219" t="s">
        <v>86</v>
      </c>
      <c r="X219" t="s">
        <v>160</v>
      </c>
      <c r="Y219" s="23">
        <v>8.8209999999999997</v>
      </c>
      <c r="Z219" t="s">
        <v>209</v>
      </c>
      <c r="AA219" t="s">
        <v>120</v>
      </c>
      <c r="AB219" t="s">
        <v>81</v>
      </c>
      <c r="AC219">
        <v>6.9</v>
      </c>
      <c r="AD219" t="s">
        <v>93</v>
      </c>
      <c r="AE219" s="12" t="s">
        <v>90</v>
      </c>
      <c r="AF219" s="12" t="s">
        <v>90</v>
      </c>
      <c r="AG219" s="12" t="s">
        <v>92</v>
      </c>
      <c r="AH219" s="12" t="s">
        <v>92</v>
      </c>
      <c r="AI219" t="s">
        <v>109</v>
      </c>
      <c r="AJ219" t="s">
        <v>186</v>
      </c>
      <c r="AK219" t="s">
        <v>120</v>
      </c>
      <c r="AL219" t="s">
        <v>311</v>
      </c>
      <c r="AM219" t="s">
        <v>99</v>
      </c>
      <c r="AN219" t="s">
        <v>150</v>
      </c>
      <c r="AO219" t="s">
        <v>151</v>
      </c>
      <c r="AP219" t="s">
        <v>225</v>
      </c>
      <c r="AQ219" t="s">
        <v>74</v>
      </c>
      <c r="AR219" s="23">
        <v>8.3620000000000001</v>
      </c>
      <c r="AS219" t="s">
        <v>699</v>
      </c>
      <c r="AT219" t="s">
        <v>154</v>
      </c>
      <c r="AU219" t="s">
        <v>150</v>
      </c>
      <c r="AV219" t="s">
        <v>160</v>
      </c>
      <c r="AW219" t="s">
        <v>105</v>
      </c>
      <c r="AX219" t="s">
        <v>131</v>
      </c>
      <c r="AY219" t="s">
        <v>107</v>
      </c>
      <c r="AZ219" s="1">
        <v>950002</v>
      </c>
      <c r="BA219" s="1">
        <v>9031578947368420</v>
      </c>
      <c r="BB219" s="51">
        <f>BA219/1000000000000000</f>
        <v>9.0315789473684198</v>
      </c>
      <c r="BC219" s="1">
        <v>0.83989893598092602</v>
      </c>
      <c r="BD219" t="s">
        <v>81</v>
      </c>
      <c r="BE219" s="25">
        <v>6.9160000000000004</v>
      </c>
      <c r="BF219" s="1">
        <v>5833333333333330</v>
      </c>
      <c r="BG219" t="s">
        <v>148</v>
      </c>
      <c r="BI219" t="s">
        <v>83</v>
      </c>
      <c r="BJ219" s="1">
        <v>65625</v>
      </c>
      <c r="BK219" s="12" t="s">
        <v>90</v>
      </c>
      <c r="BL219" s="12" t="s">
        <v>90</v>
      </c>
      <c r="BO219" t="s">
        <v>74</v>
      </c>
      <c r="BP219" t="s">
        <v>109</v>
      </c>
      <c r="BQ219" s="1">
        <v>9083335</v>
      </c>
      <c r="BR219" t="s">
        <v>120</v>
      </c>
      <c r="BS219" t="s">
        <v>250</v>
      </c>
    </row>
    <row r="220" spans="1:71">
      <c r="A220" t="s">
        <v>71</v>
      </c>
      <c r="B220" t="s">
        <v>741</v>
      </c>
      <c r="C220" s="4">
        <v>11</v>
      </c>
      <c r="D220">
        <v>1</v>
      </c>
      <c r="E220" t="s">
        <v>135</v>
      </c>
      <c r="F220" t="s">
        <v>74</v>
      </c>
      <c r="G220" s="21">
        <v>7.8319999999999999</v>
      </c>
      <c r="H220" t="s">
        <v>75</v>
      </c>
      <c r="I220" t="s">
        <v>76</v>
      </c>
      <c r="J220" t="s">
        <v>77</v>
      </c>
      <c r="K220" t="s">
        <v>78</v>
      </c>
      <c r="L220" t="s">
        <v>79</v>
      </c>
      <c r="M220" s="1">
        <v>9500020000000000</v>
      </c>
      <c r="N220" s="50" t="s">
        <v>264</v>
      </c>
      <c r="O220" t="s">
        <v>421</v>
      </c>
      <c r="P220" s="22">
        <v>5</v>
      </c>
      <c r="Q220" s="1">
        <v>84375</v>
      </c>
      <c r="R220" s="1">
        <v>7916665</v>
      </c>
      <c r="S220">
        <v>10</v>
      </c>
      <c r="T220" s="4" t="s">
        <v>83</v>
      </c>
      <c r="U220" t="s">
        <v>100</v>
      </c>
      <c r="V220" t="s">
        <v>71</v>
      </c>
      <c r="W220" t="s">
        <v>116</v>
      </c>
      <c r="X220" t="s">
        <v>124</v>
      </c>
      <c r="Y220" s="21">
        <v>4.1760000000000002</v>
      </c>
      <c r="Z220" t="s">
        <v>99</v>
      </c>
      <c r="AA220" s="50" t="s">
        <v>210</v>
      </c>
      <c r="AB220" t="s">
        <v>88</v>
      </c>
      <c r="AC220" s="8">
        <v>1.9</v>
      </c>
      <c r="AD220" t="s">
        <v>93</v>
      </c>
      <c r="AE220" t="s">
        <v>91</v>
      </c>
      <c r="AF220" t="s">
        <v>91</v>
      </c>
      <c r="AG220" t="s">
        <v>91</v>
      </c>
      <c r="AH220" t="s">
        <v>92</v>
      </c>
      <c r="AI220" t="s">
        <v>74</v>
      </c>
      <c r="AJ220" t="s">
        <v>703</v>
      </c>
      <c r="AK220" t="s">
        <v>94</v>
      </c>
      <c r="AL220" t="s">
        <v>95</v>
      </c>
      <c r="AM220" t="s">
        <v>96</v>
      </c>
      <c r="AN220" t="s">
        <v>83</v>
      </c>
      <c r="AO220" t="s">
        <v>252</v>
      </c>
      <c r="AP220" t="s">
        <v>141</v>
      </c>
      <c r="AQ220" t="s">
        <v>74</v>
      </c>
      <c r="AR220" s="21">
        <v>5.81</v>
      </c>
      <c r="AS220" t="s">
        <v>742</v>
      </c>
      <c r="AT220" t="s">
        <v>397</v>
      </c>
      <c r="AU220" t="s">
        <v>144</v>
      </c>
      <c r="AV220" t="s">
        <v>124</v>
      </c>
      <c r="AW220" t="s">
        <v>175</v>
      </c>
      <c r="AX220" t="s">
        <v>131</v>
      </c>
      <c r="AY220" t="s">
        <v>176</v>
      </c>
      <c r="AZ220" s="1">
        <v>1000002</v>
      </c>
      <c r="BA220" s="1">
        <v>5296296296296290</v>
      </c>
      <c r="BB220" s="51">
        <f>BA220/1000000000000000</f>
        <v>5.2962962962962896</v>
      </c>
      <c r="BC220" s="51"/>
      <c r="BD220" t="s">
        <v>81</v>
      </c>
      <c r="BE220" s="25">
        <v>2.6659999999999999</v>
      </c>
      <c r="BF220" s="1">
        <v>2833333333333330</v>
      </c>
      <c r="BG220" t="s">
        <v>235</v>
      </c>
      <c r="BI220" t="s">
        <v>114</v>
      </c>
      <c r="BJ220" s="1">
        <v>6458333333333330</v>
      </c>
      <c r="BK220" t="s">
        <v>91</v>
      </c>
      <c r="BL220" t="s">
        <v>91</v>
      </c>
      <c r="BM220" t="s">
        <v>91</v>
      </c>
      <c r="BN220"/>
      <c r="BO220" t="s">
        <v>74</v>
      </c>
      <c r="BP220" t="s">
        <v>74</v>
      </c>
      <c r="BQ220" s="1">
        <v>6611106666666660</v>
      </c>
      <c r="BR220" t="s">
        <v>94</v>
      </c>
      <c r="BS220" t="s">
        <v>133</v>
      </c>
    </row>
    <row r="221" spans="1:71" hidden="1">
      <c r="B221" s="8" t="s">
        <v>743</v>
      </c>
      <c r="G221" s="21" t="s">
        <v>97</v>
      </c>
      <c r="P221" s="24"/>
      <c r="Y221" s="23" t="s">
        <v>97</v>
      </c>
      <c r="AA221"/>
      <c r="AC221"/>
      <c r="AE221"/>
      <c r="AF221"/>
      <c r="AG221"/>
      <c r="AH221"/>
      <c r="AN221" t="s">
        <v>150</v>
      </c>
      <c r="AO221" t="s">
        <v>100</v>
      </c>
      <c r="AP221" t="s">
        <v>101</v>
      </c>
      <c r="AQ221" t="s">
        <v>74</v>
      </c>
      <c r="AR221" s="23">
        <v>6.6310000000000002</v>
      </c>
      <c r="AS221" t="s">
        <v>744</v>
      </c>
      <c r="AT221" t="s">
        <v>745</v>
      </c>
      <c r="AU221" t="s">
        <v>120</v>
      </c>
      <c r="AV221" t="s">
        <v>196</v>
      </c>
      <c r="AW221" t="s">
        <v>105</v>
      </c>
      <c r="AX221" t="s">
        <v>131</v>
      </c>
      <c r="AY221" t="s">
        <v>176</v>
      </c>
      <c r="AZ221" s="1">
        <v>950002</v>
      </c>
      <c r="BA221" s="1">
        <v>9326599326599320</v>
      </c>
      <c r="BB221" s="51">
        <f t="shared" ref="BB221:BB222" si="28">BA221/1000000000000000</f>
        <v>9.3265993265993199</v>
      </c>
      <c r="BC221" s="1">
        <v>0.91627816627816605</v>
      </c>
      <c r="BD221" t="s">
        <v>81</v>
      </c>
      <c r="BE221" s="25">
        <v>3.75</v>
      </c>
      <c r="BF221" t="s">
        <v>150</v>
      </c>
      <c r="BG221" t="s">
        <v>155</v>
      </c>
      <c r="BI221" t="s">
        <v>114</v>
      </c>
      <c r="BJ221" s="1">
        <v>5833333333333330</v>
      </c>
      <c r="BK221" t="s">
        <v>91</v>
      </c>
      <c r="BL221" t="s">
        <v>91</v>
      </c>
      <c r="BM221" t="s">
        <v>91</v>
      </c>
      <c r="BN221"/>
      <c r="BO221" t="s">
        <v>74</v>
      </c>
      <c r="BP221" t="s">
        <v>74</v>
      </c>
      <c r="BQ221" s="1">
        <v>6166663333333330</v>
      </c>
      <c r="BR221" t="s">
        <v>94</v>
      </c>
      <c r="BS221" t="s">
        <v>110</v>
      </c>
    </row>
    <row r="222" spans="1:71" hidden="1">
      <c r="B222" s="8" t="s">
        <v>746</v>
      </c>
      <c r="G222" s="21" t="s">
        <v>97</v>
      </c>
      <c r="P222" s="24"/>
      <c r="T222" s="4" t="s">
        <v>114</v>
      </c>
      <c r="U222" t="s">
        <v>185</v>
      </c>
      <c r="V222" t="s">
        <v>71</v>
      </c>
      <c r="W222" t="s">
        <v>86</v>
      </c>
      <c r="X222" t="s">
        <v>124</v>
      </c>
      <c r="Y222" s="23">
        <v>4.4420000000000002</v>
      </c>
      <c r="Z222" t="s">
        <v>259</v>
      </c>
      <c r="AA222" t="s">
        <v>747</v>
      </c>
      <c r="AB222" t="s">
        <v>81</v>
      </c>
      <c r="AC222">
        <v>1.8</v>
      </c>
      <c r="AD222" t="s">
        <v>326</v>
      </c>
      <c r="AE222" t="s">
        <v>91</v>
      </c>
      <c r="AF222" t="s">
        <v>90</v>
      </c>
      <c r="AG222" t="s">
        <v>91</v>
      </c>
      <c r="AH222" t="s">
        <v>92</v>
      </c>
      <c r="AI222" t="s">
        <v>74</v>
      </c>
      <c r="AJ222" t="s">
        <v>719</v>
      </c>
      <c r="AK222" t="s">
        <v>94</v>
      </c>
      <c r="AL222" t="s">
        <v>261</v>
      </c>
      <c r="AM222" t="s">
        <v>96</v>
      </c>
      <c r="AN222" t="s">
        <v>114</v>
      </c>
      <c r="AO222" t="s">
        <v>75</v>
      </c>
      <c r="AP222" t="s">
        <v>225</v>
      </c>
      <c r="AQ222" t="s">
        <v>74</v>
      </c>
      <c r="AR222" s="23">
        <v>4.9320000000000004</v>
      </c>
      <c r="AS222" t="s">
        <v>748</v>
      </c>
      <c r="AT222" t="s">
        <v>749</v>
      </c>
      <c r="AU222" t="s">
        <v>335</v>
      </c>
      <c r="AV222" t="s">
        <v>124</v>
      </c>
      <c r="AW222" t="s">
        <v>175</v>
      </c>
      <c r="AX222" t="s">
        <v>131</v>
      </c>
      <c r="AY222" t="s">
        <v>176</v>
      </c>
      <c r="AZ222" s="1">
        <v>875001</v>
      </c>
      <c r="BA222" s="1">
        <v>3613701372997710</v>
      </c>
      <c r="BB222" s="51">
        <f>BA222/1000000000000000</f>
        <v>3.6137013729977099</v>
      </c>
      <c r="BC222" s="1">
        <v>0.972943722943723</v>
      </c>
      <c r="BD222" t="s">
        <v>81</v>
      </c>
      <c r="BE222" s="25">
        <v>2.6659999999999999</v>
      </c>
      <c r="BF222" s="1">
        <v>1666666666666660</v>
      </c>
      <c r="BG222" s="1">
        <v>4666666666666660</v>
      </c>
      <c r="BH222" s="1">
        <v>1666666666666660</v>
      </c>
      <c r="BI222" t="s">
        <v>168</v>
      </c>
      <c r="BJ222" s="1">
        <v>609375</v>
      </c>
      <c r="BK222" t="s">
        <v>91</v>
      </c>
      <c r="BL222" t="s">
        <v>90</v>
      </c>
      <c r="BM222" t="s">
        <v>90</v>
      </c>
      <c r="BN222" t="s">
        <v>331</v>
      </c>
      <c r="BO222" t="s">
        <v>74</v>
      </c>
      <c r="BP222" t="s">
        <v>74</v>
      </c>
      <c r="BQ222" s="1">
        <v>47083275</v>
      </c>
      <c r="BR222" t="s">
        <v>94</v>
      </c>
      <c r="BS222" t="s">
        <v>387</v>
      </c>
    </row>
    <row r="223" spans="1:71">
      <c r="A223" t="s">
        <v>71</v>
      </c>
      <c r="B223" t="s">
        <v>750</v>
      </c>
      <c r="C223" s="4">
        <v>8</v>
      </c>
      <c r="D223">
        <v>1</v>
      </c>
      <c r="E223" t="s">
        <v>399</v>
      </c>
      <c r="F223" t="s">
        <v>74</v>
      </c>
      <c r="G223" s="21">
        <v>8.4779999999999998</v>
      </c>
      <c r="H223" t="s">
        <v>185</v>
      </c>
      <c r="I223" t="s">
        <v>160</v>
      </c>
      <c r="J223" t="s">
        <v>77</v>
      </c>
      <c r="K223" t="s">
        <v>136</v>
      </c>
      <c r="L223" t="s">
        <v>79</v>
      </c>
      <c r="M223" s="1">
        <v>9000020000000000</v>
      </c>
      <c r="N223" s="50" t="s">
        <v>301</v>
      </c>
      <c r="O223" t="s">
        <v>81</v>
      </c>
      <c r="P223" s="22">
        <v>9.5</v>
      </c>
      <c r="Q223" s="1">
        <v>71875</v>
      </c>
      <c r="R223" t="s">
        <v>422</v>
      </c>
      <c r="S223">
        <v>10</v>
      </c>
      <c r="Y223" s="21" t="s">
        <v>97</v>
      </c>
      <c r="AE223"/>
      <c r="AF223"/>
      <c r="AG223"/>
      <c r="AH223"/>
      <c r="AR223" s="21" t="s">
        <v>97</v>
      </c>
      <c r="BC223">
        <v>5.7275132275132199</v>
      </c>
      <c r="BK223"/>
      <c r="BL223"/>
      <c r="BM223"/>
      <c r="BN223"/>
    </row>
    <row r="224" spans="1:71">
      <c r="A224" t="s">
        <v>71</v>
      </c>
      <c r="B224" t="s">
        <v>751</v>
      </c>
      <c r="C224" s="4">
        <v>10</v>
      </c>
      <c r="D224">
        <v>1</v>
      </c>
      <c r="E224" t="s">
        <v>752</v>
      </c>
      <c r="F224" t="s">
        <v>74</v>
      </c>
      <c r="G224" s="21">
        <v>6.5919999999999996</v>
      </c>
      <c r="H224" t="s">
        <v>195</v>
      </c>
      <c r="I224" t="s">
        <v>196</v>
      </c>
      <c r="J224" t="s">
        <v>125</v>
      </c>
      <c r="K224" t="s">
        <v>78</v>
      </c>
      <c r="L224" t="s">
        <v>126</v>
      </c>
      <c r="M224" s="1">
        <v>9000020000000000</v>
      </c>
      <c r="N224" s="50" t="s">
        <v>182</v>
      </c>
      <c r="O224" s="1">
        <v>6875</v>
      </c>
      <c r="P224" s="22">
        <v>5</v>
      </c>
      <c r="Q224" s="1">
        <v>8541666666666660</v>
      </c>
      <c r="R224" s="1">
        <v>8055556666666660</v>
      </c>
      <c r="S224">
        <v>5</v>
      </c>
      <c r="Y224" s="21" t="s">
        <v>97</v>
      </c>
      <c r="AE224"/>
      <c r="AF224"/>
      <c r="AG224"/>
      <c r="AH224"/>
      <c r="AR224" s="21" t="s">
        <v>97</v>
      </c>
      <c r="BC224">
        <v>6.6079545454545396</v>
      </c>
      <c r="BK224"/>
      <c r="BL224"/>
      <c r="BM224"/>
      <c r="BN224"/>
    </row>
    <row r="225" spans="1:71" hidden="1">
      <c r="B225" s="8" t="s">
        <v>753</v>
      </c>
      <c r="G225" s="21" t="s">
        <v>97</v>
      </c>
      <c r="P225" s="24"/>
      <c r="Y225" s="23" t="s">
        <v>97</v>
      </c>
      <c r="AA225"/>
      <c r="AC225"/>
      <c r="AE225"/>
      <c r="AF225"/>
      <c r="AG225"/>
      <c r="AH225"/>
      <c r="AN225" t="s">
        <v>150</v>
      </c>
      <c r="AO225" t="s">
        <v>389</v>
      </c>
      <c r="AP225" t="s">
        <v>101</v>
      </c>
      <c r="AQ225" t="s">
        <v>74</v>
      </c>
      <c r="AR225" s="23">
        <v>6.6059999999999999</v>
      </c>
      <c r="AS225" t="s">
        <v>754</v>
      </c>
      <c r="AT225" t="s">
        <v>755</v>
      </c>
      <c r="AU225" t="s">
        <v>144</v>
      </c>
      <c r="AV225" t="s">
        <v>196</v>
      </c>
      <c r="AW225" t="s">
        <v>105</v>
      </c>
      <c r="AX225" t="s">
        <v>131</v>
      </c>
      <c r="AY225" t="s">
        <v>176</v>
      </c>
      <c r="AZ225" s="1">
        <v>950002</v>
      </c>
      <c r="BA225" s="1">
        <v>8607226107226100</v>
      </c>
      <c r="BB225" s="51">
        <f>BA225/1000000000000000</f>
        <v>8.6072261072261007</v>
      </c>
      <c r="BC225" s="1">
        <v>9.6666666666666607</v>
      </c>
      <c r="BD225" t="s">
        <v>81</v>
      </c>
      <c r="BE225" s="25">
        <v>3.3330000000000002</v>
      </c>
      <c r="BF225" t="s">
        <v>756</v>
      </c>
      <c r="BG225" s="1">
        <v>5166666666666660</v>
      </c>
      <c r="BI225" t="s">
        <v>114</v>
      </c>
      <c r="BJ225" s="1">
        <v>5625</v>
      </c>
      <c r="BK225" t="s">
        <v>91</v>
      </c>
      <c r="BL225" t="s">
        <v>91</v>
      </c>
      <c r="BM225" t="s">
        <v>91</v>
      </c>
      <c r="BN225"/>
      <c r="BO225" t="s">
        <v>74</v>
      </c>
      <c r="BP225" t="s">
        <v>74</v>
      </c>
      <c r="BQ225" s="1">
        <v>7277773333333330</v>
      </c>
      <c r="BR225" t="s">
        <v>94</v>
      </c>
      <c r="BS225" t="s">
        <v>110</v>
      </c>
    </row>
    <row r="226" spans="1:71">
      <c r="A226" t="s">
        <v>71</v>
      </c>
      <c r="B226" t="s">
        <v>757</v>
      </c>
      <c r="C226" s="4">
        <v>14</v>
      </c>
      <c r="D226">
        <v>4</v>
      </c>
      <c r="E226" t="s">
        <v>437</v>
      </c>
      <c r="F226" t="s">
        <v>74</v>
      </c>
      <c r="G226" s="21">
        <v>8.8450000000000006</v>
      </c>
      <c r="H226" t="s">
        <v>185</v>
      </c>
      <c r="I226" t="s">
        <v>160</v>
      </c>
      <c r="J226" t="s">
        <v>77</v>
      </c>
      <c r="K226" t="s">
        <v>136</v>
      </c>
      <c r="L226" t="s">
        <v>79</v>
      </c>
      <c r="M226" s="1">
        <v>958335</v>
      </c>
      <c r="N226" s="50" t="s">
        <v>186</v>
      </c>
      <c r="O226" t="s">
        <v>81</v>
      </c>
      <c r="P226" s="22">
        <v>8.3330000000000002</v>
      </c>
      <c r="Q226" s="1">
        <v>8749999999999990</v>
      </c>
      <c r="R226" s="1">
        <v>8277783333333330</v>
      </c>
      <c r="S226">
        <v>10</v>
      </c>
      <c r="T226" s="4" t="s">
        <v>94</v>
      </c>
      <c r="U226" t="s">
        <v>75</v>
      </c>
      <c r="V226" t="s">
        <v>85</v>
      </c>
      <c r="W226" t="s">
        <v>116</v>
      </c>
      <c r="X226" t="s">
        <v>76</v>
      </c>
      <c r="Y226" s="21">
        <v>7.1379999999999999</v>
      </c>
      <c r="Z226" t="s">
        <v>223</v>
      </c>
      <c r="AA226" s="50" t="s">
        <v>297</v>
      </c>
      <c r="AB226" t="s">
        <v>88</v>
      </c>
      <c r="AC226" s="8">
        <v>6</v>
      </c>
      <c r="AD226" t="s">
        <v>81</v>
      </c>
      <c r="AE226" s="12" t="s">
        <v>90</v>
      </c>
      <c r="AF226" s="12" t="s">
        <v>91</v>
      </c>
      <c r="AG226" s="12" t="s">
        <v>163</v>
      </c>
      <c r="AH226" s="12" t="s">
        <v>91</v>
      </c>
      <c r="AI226" t="s">
        <v>74</v>
      </c>
      <c r="AJ226" t="s">
        <v>297</v>
      </c>
      <c r="AK226" t="s">
        <v>120</v>
      </c>
      <c r="AL226" t="s">
        <v>164</v>
      </c>
      <c r="AM226" t="s">
        <v>99</v>
      </c>
      <c r="AN226" t="s">
        <v>94</v>
      </c>
      <c r="AO226" t="s">
        <v>137</v>
      </c>
      <c r="AP226" t="s">
        <v>369</v>
      </c>
      <c r="AQ226" t="s">
        <v>109</v>
      </c>
      <c r="AR226" s="21">
        <v>6.9569999999999999</v>
      </c>
      <c r="AS226" t="s">
        <v>758</v>
      </c>
      <c r="AT226" t="s">
        <v>759</v>
      </c>
      <c r="AU226" t="s">
        <v>154</v>
      </c>
      <c r="AV226" t="s">
        <v>196</v>
      </c>
      <c r="AW226" t="s">
        <v>175</v>
      </c>
      <c r="AX226" t="s">
        <v>131</v>
      </c>
      <c r="AY226" t="s">
        <v>176</v>
      </c>
      <c r="AZ226" s="1">
        <v>916668</v>
      </c>
      <c r="BA226" s="1">
        <v>7085185035552680</v>
      </c>
      <c r="BB226" s="51">
        <f>BA226/1000000000000000</f>
        <v>7.08518503555268</v>
      </c>
      <c r="BC226" s="51"/>
      <c r="BD226" t="s">
        <v>94</v>
      </c>
      <c r="BE226" s="25">
        <v>7.3879999999999999</v>
      </c>
      <c r="BF226" s="1">
        <v>7833333333333330</v>
      </c>
      <c r="BG226" t="s">
        <v>205</v>
      </c>
      <c r="BH226" s="1">
        <v>8833333333333330</v>
      </c>
      <c r="BI226" t="s">
        <v>168</v>
      </c>
      <c r="BJ226" s="1">
        <v>8125</v>
      </c>
      <c r="BK226" s="12" t="s">
        <v>90</v>
      </c>
      <c r="BL226" s="12" t="s">
        <v>91</v>
      </c>
      <c r="BM226" s="12" t="s">
        <v>163</v>
      </c>
      <c r="BN226" s="12" t="s">
        <v>163</v>
      </c>
      <c r="BO226" t="s">
        <v>74</v>
      </c>
      <c r="BP226" t="s">
        <v>74</v>
      </c>
      <c r="BQ226" s="1">
        <v>66666675</v>
      </c>
      <c r="BR226" t="s">
        <v>94</v>
      </c>
      <c r="BS226" t="s">
        <v>169</v>
      </c>
    </row>
    <row r="227" spans="1:71">
      <c r="A227" t="s">
        <v>156</v>
      </c>
      <c r="B227" t="s">
        <v>760</v>
      </c>
      <c r="C227" s="4">
        <v>11</v>
      </c>
      <c r="D227">
        <v>2</v>
      </c>
      <c r="E227" t="s">
        <v>682</v>
      </c>
      <c r="F227" t="s">
        <v>74</v>
      </c>
      <c r="G227" s="21">
        <v>7.8490000000000002</v>
      </c>
      <c r="H227" t="s">
        <v>75</v>
      </c>
      <c r="I227" t="s">
        <v>76</v>
      </c>
      <c r="J227" t="s">
        <v>125</v>
      </c>
      <c r="K227" t="s">
        <v>136</v>
      </c>
      <c r="L227" t="s">
        <v>79</v>
      </c>
      <c r="M227" s="1">
        <v>8500020000000000</v>
      </c>
      <c r="N227" s="50" t="s">
        <v>138</v>
      </c>
      <c r="O227" s="1">
        <v>5625</v>
      </c>
      <c r="P227" s="22">
        <v>7.5</v>
      </c>
      <c r="Q227" s="1">
        <v>8125</v>
      </c>
      <c r="R227" s="1">
        <v>8222223333333330</v>
      </c>
      <c r="S227">
        <v>10</v>
      </c>
      <c r="T227" s="4" t="s">
        <v>83</v>
      </c>
      <c r="U227" t="s">
        <v>84</v>
      </c>
      <c r="V227" t="s">
        <v>85</v>
      </c>
      <c r="W227" t="s">
        <v>116</v>
      </c>
      <c r="X227" t="s">
        <v>124</v>
      </c>
      <c r="Y227" s="21">
        <v>4.617</v>
      </c>
      <c r="Z227" t="s">
        <v>99</v>
      </c>
      <c r="AA227" s="50" t="s">
        <v>210</v>
      </c>
      <c r="AB227" t="s">
        <v>354</v>
      </c>
      <c r="AC227" s="8">
        <v>4.3</v>
      </c>
      <c r="AD227" t="s">
        <v>117</v>
      </c>
      <c r="AE227" t="s">
        <v>91</v>
      </c>
      <c r="AF227" t="s">
        <v>91</v>
      </c>
      <c r="AG227" t="s">
        <v>91</v>
      </c>
      <c r="AH227" t="s">
        <v>92</v>
      </c>
      <c r="AI227" t="s">
        <v>74</v>
      </c>
      <c r="AJ227" t="s">
        <v>326</v>
      </c>
      <c r="AK227" t="s">
        <v>94</v>
      </c>
      <c r="AL227" t="s">
        <v>95</v>
      </c>
      <c r="AM227" t="s">
        <v>96</v>
      </c>
      <c r="AR227" s="21" t="s">
        <v>97</v>
      </c>
      <c r="BC227">
        <v>8.7659319238266598</v>
      </c>
      <c r="BK227"/>
      <c r="BL227"/>
      <c r="BM227"/>
      <c r="BN227"/>
    </row>
    <row r="228" spans="1:71">
      <c r="A228" t="s">
        <v>71</v>
      </c>
      <c r="B228" t="s">
        <v>761</v>
      </c>
      <c r="C228" s="4">
        <v>15</v>
      </c>
      <c r="D228">
        <v>0</v>
      </c>
      <c r="E228" t="s">
        <v>415</v>
      </c>
      <c r="F228" t="s">
        <v>74</v>
      </c>
      <c r="G228" s="21">
        <v>5.9809999999999999</v>
      </c>
      <c r="H228" t="s">
        <v>123</v>
      </c>
      <c r="I228" t="s">
        <v>124</v>
      </c>
      <c r="J228" t="s">
        <v>125</v>
      </c>
      <c r="K228" t="s">
        <v>78</v>
      </c>
      <c r="L228" t="s">
        <v>126</v>
      </c>
      <c r="M228" s="1">
        <v>875001</v>
      </c>
      <c r="N228" s="50">
        <v>3</v>
      </c>
      <c r="O228" t="s">
        <v>81</v>
      </c>
      <c r="P228" s="22">
        <v>6.3330000000000002</v>
      </c>
      <c r="Q228" s="1">
        <v>78125</v>
      </c>
      <c r="R228" s="1">
        <v>60416625</v>
      </c>
      <c r="S228">
        <v>5</v>
      </c>
      <c r="Y228" s="21" t="s">
        <v>97</v>
      </c>
      <c r="AE228"/>
      <c r="AF228"/>
      <c r="AG228"/>
      <c r="AH228"/>
      <c r="AR228" s="21" t="s">
        <v>97</v>
      </c>
      <c r="BC228">
        <v>9.3827160493827098</v>
      </c>
      <c r="BK228"/>
      <c r="BL228"/>
      <c r="BM228"/>
      <c r="BN228"/>
    </row>
    <row r="229" spans="1:71" hidden="1">
      <c r="B229" s="8" t="s">
        <v>762</v>
      </c>
      <c r="G229" s="21" t="s">
        <v>97</v>
      </c>
      <c r="P229" s="24"/>
      <c r="Y229" s="23" t="s">
        <v>97</v>
      </c>
      <c r="AA229"/>
      <c r="AC229"/>
      <c r="AE229"/>
      <c r="AF229"/>
      <c r="AG229"/>
      <c r="AH229"/>
      <c r="AN229" t="s">
        <v>150</v>
      </c>
      <c r="AO229" t="s">
        <v>202</v>
      </c>
      <c r="AP229" t="s">
        <v>101</v>
      </c>
      <c r="AQ229" t="s">
        <v>74</v>
      </c>
      <c r="AR229" s="23">
        <v>5.3120000000000003</v>
      </c>
      <c r="AS229" t="s">
        <v>763</v>
      </c>
      <c r="AT229" t="s">
        <v>173</v>
      </c>
      <c r="AU229" t="s">
        <v>335</v>
      </c>
      <c r="AV229" t="s">
        <v>124</v>
      </c>
      <c r="AW229" t="s">
        <v>175</v>
      </c>
      <c r="AX229" t="s">
        <v>131</v>
      </c>
      <c r="AY229" t="s">
        <v>176</v>
      </c>
      <c r="AZ229" s="1">
        <v>1000002</v>
      </c>
      <c r="BA229" s="1">
        <v>487037037037037</v>
      </c>
      <c r="BB229" s="51">
        <f>BA229/100000000000000</f>
        <v>4.8703703703703702</v>
      </c>
      <c r="BC229" s="1">
        <v>0.85481233742103302</v>
      </c>
      <c r="BD229" s="1">
        <v>6875</v>
      </c>
      <c r="BE229" s="25">
        <v>1.5</v>
      </c>
      <c r="BF229" t="s">
        <v>359</v>
      </c>
      <c r="BG229" t="s">
        <v>235</v>
      </c>
      <c r="BI229" t="s">
        <v>114</v>
      </c>
      <c r="BJ229" s="1">
        <v>5625</v>
      </c>
      <c r="BK229" t="s">
        <v>91</v>
      </c>
      <c r="BL229" t="s">
        <v>91</v>
      </c>
      <c r="BM229" t="s">
        <v>91</v>
      </c>
      <c r="BN229"/>
      <c r="BO229" t="s">
        <v>74</v>
      </c>
      <c r="BP229" t="s">
        <v>74</v>
      </c>
      <c r="BQ229" s="1">
        <v>644444</v>
      </c>
      <c r="BR229" t="s">
        <v>94</v>
      </c>
      <c r="BS229" t="s">
        <v>110</v>
      </c>
    </row>
    <row r="230" spans="1:71">
      <c r="A230" t="s">
        <v>71</v>
      </c>
      <c r="B230" t="s">
        <v>764</v>
      </c>
      <c r="C230" s="4">
        <v>10</v>
      </c>
      <c r="D230">
        <v>1</v>
      </c>
      <c r="E230" t="s">
        <v>608</v>
      </c>
      <c r="F230" t="s">
        <v>74</v>
      </c>
      <c r="G230" s="21">
        <v>5.89</v>
      </c>
      <c r="H230" t="s">
        <v>123</v>
      </c>
      <c r="I230" t="s">
        <v>124</v>
      </c>
      <c r="J230" t="s">
        <v>77</v>
      </c>
      <c r="K230" t="s">
        <v>78</v>
      </c>
      <c r="L230" t="s">
        <v>126</v>
      </c>
      <c r="M230" s="1">
        <v>733334</v>
      </c>
      <c r="N230" s="50" t="s">
        <v>301</v>
      </c>
      <c r="O230" t="s">
        <v>81</v>
      </c>
      <c r="P230" s="22">
        <v>0</v>
      </c>
      <c r="Q230" s="1">
        <v>7916666666666660</v>
      </c>
      <c r="R230" s="1">
        <v>7777776666666660</v>
      </c>
      <c r="S230">
        <v>5</v>
      </c>
      <c r="T230" s="4" t="s">
        <v>99</v>
      </c>
      <c r="U230" t="s">
        <v>224</v>
      </c>
      <c r="V230" t="s">
        <v>71</v>
      </c>
      <c r="W230" t="s">
        <v>86</v>
      </c>
      <c r="X230" t="s">
        <v>124</v>
      </c>
      <c r="Y230" s="21">
        <v>5.0540000000000003</v>
      </c>
      <c r="Z230" t="s">
        <v>139</v>
      </c>
      <c r="AA230" s="50" t="s">
        <v>99</v>
      </c>
      <c r="AB230" t="s">
        <v>81</v>
      </c>
      <c r="AC230" s="8">
        <v>4</v>
      </c>
      <c r="AD230" t="s">
        <v>88</v>
      </c>
      <c r="AE230" t="s">
        <v>92</v>
      </c>
      <c r="AF230" t="s">
        <v>91</v>
      </c>
      <c r="AG230" t="s">
        <v>92</v>
      </c>
      <c r="AH230" t="s">
        <v>92</v>
      </c>
      <c r="AI230" t="s">
        <v>74</v>
      </c>
      <c r="AJ230" t="s">
        <v>118</v>
      </c>
      <c r="AK230" t="s">
        <v>94</v>
      </c>
      <c r="AL230" t="s">
        <v>140</v>
      </c>
      <c r="AM230" t="s">
        <v>212</v>
      </c>
      <c r="AN230" t="s">
        <v>99</v>
      </c>
      <c r="AO230" t="s">
        <v>84</v>
      </c>
      <c r="AP230" t="s">
        <v>141</v>
      </c>
      <c r="AQ230" t="s">
        <v>74</v>
      </c>
      <c r="AR230" s="21">
        <v>6.0250000000000004</v>
      </c>
      <c r="AS230" t="s">
        <v>765</v>
      </c>
      <c r="AT230" t="s">
        <v>766</v>
      </c>
      <c r="AU230" t="s">
        <v>144</v>
      </c>
      <c r="AV230" t="s">
        <v>196</v>
      </c>
      <c r="AW230" t="s">
        <v>175</v>
      </c>
      <c r="AX230" t="s">
        <v>106</v>
      </c>
      <c r="AY230" t="s">
        <v>176</v>
      </c>
      <c r="AZ230" s="1">
        <v>8000020000000000</v>
      </c>
      <c r="BA230" s="1">
        <v>510897435897436</v>
      </c>
      <c r="BB230" s="51">
        <f>BA230/100000000000000</f>
        <v>5.1089743589743604</v>
      </c>
      <c r="BC230" s="51"/>
      <c r="BD230" t="s">
        <v>94</v>
      </c>
      <c r="BE230" s="25">
        <v>8</v>
      </c>
      <c r="BF230" s="1">
        <v>8666666666666660</v>
      </c>
      <c r="BG230" s="1">
        <v>7333333333333330</v>
      </c>
      <c r="BI230" t="s">
        <v>83</v>
      </c>
      <c r="BJ230" s="1">
        <v>4375</v>
      </c>
      <c r="BK230" t="s">
        <v>90</v>
      </c>
      <c r="BL230" t="s">
        <v>91</v>
      </c>
      <c r="BM230"/>
      <c r="BN230"/>
      <c r="BO230" t="s">
        <v>74</v>
      </c>
      <c r="BP230" t="s">
        <v>74</v>
      </c>
      <c r="BQ230" s="1">
        <v>583333</v>
      </c>
      <c r="BR230" t="s">
        <v>94</v>
      </c>
      <c r="BS230" t="s">
        <v>110</v>
      </c>
    </row>
    <row r="231" spans="1:71">
      <c r="A231" t="s">
        <v>156</v>
      </c>
      <c r="B231" t="s">
        <v>767</v>
      </c>
      <c r="C231" s="4">
        <v>14</v>
      </c>
      <c r="D231">
        <v>4</v>
      </c>
      <c r="E231" t="s">
        <v>191</v>
      </c>
      <c r="F231" t="s">
        <v>74</v>
      </c>
      <c r="G231" s="21">
        <v>5.0039999999999996</v>
      </c>
      <c r="H231" t="s">
        <v>123</v>
      </c>
      <c r="I231" t="s">
        <v>124</v>
      </c>
      <c r="J231" t="s">
        <v>125</v>
      </c>
      <c r="K231" t="s">
        <v>78</v>
      </c>
      <c r="L231" t="s">
        <v>126</v>
      </c>
      <c r="M231" s="1">
        <v>875001</v>
      </c>
      <c r="N231" s="50" t="s">
        <v>286</v>
      </c>
      <c r="O231" s="1">
        <v>4375</v>
      </c>
      <c r="P231" s="22">
        <v>2.3330000000000002</v>
      </c>
      <c r="Q231" s="1">
        <v>5833333333333330</v>
      </c>
      <c r="R231" s="1">
        <v>4611106666666660</v>
      </c>
      <c r="S231">
        <v>5</v>
      </c>
      <c r="Y231" s="21" t="s">
        <v>97</v>
      </c>
      <c r="AE231"/>
      <c r="AF231"/>
      <c r="AG231"/>
      <c r="AH231"/>
      <c r="AR231" s="21" t="s">
        <v>97</v>
      </c>
      <c r="BC231">
        <v>7.6757564200355901</v>
      </c>
      <c r="BK231"/>
      <c r="BL231"/>
      <c r="BM231"/>
      <c r="BN231"/>
    </row>
    <row r="232" spans="1:71">
      <c r="A232" t="s">
        <v>71</v>
      </c>
      <c r="B232" t="s">
        <v>768</v>
      </c>
      <c r="C232" s="4">
        <v>16</v>
      </c>
      <c r="D232">
        <v>1</v>
      </c>
      <c r="E232" t="s">
        <v>352</v>
      </c>
      <c r="F232" t="s">
        <v>74</v>
      </c>
      <c r="G232" s="21">
        <v>5.9589999999999996</v>
      </c>
      <c r="H232" t="s">
        <v>123</v>
      </c>
      <c r="I232" t="s">
        <v>124</v>
      </c>
      <c r="J232" t="s">
        <v>125</v>
      </c>
      <c r="K232" t="s">
        <v>78</v>
      </c>
      <c r="L232" t="s">
        <v>79</v>
      </c>
      <c r="M232" s="1">
        <v>833334</v>
      </c>
      <c r="N232" s="50" t="s">
        <v>497</v>
      </c>
      <c r="O232">
        <v>5</v>
      </c>
      <c r="P232" s="22">
        <v>4.3330000000000002</v>
      </c>
      <c r="Q232" s="1">
        <v>703125</v>
      </c>
      <c r="R232" s="1">
        <v>65833325</v>
      </c>
      <c r="S232">
        <v>10</v>
      </c>
      <c r="T232" s="4" t="s">
        <v>154</v>
      </c>
      <c r="U232" t="s">
        <v>185</v>
      </c>
      <c r="V232" t="s">
        <v>71</v>
      </c>
      <c r="W232" t="s">
        <v>116</v>
      </c>
      <c r="X232" t="s">
        <v>76</v>
      </c>
      <c r="Y232" s="21">
        <v>7.6980000000000004</v>
      </c>
      <c r="Z232" t="s">
        <v>259</v>
      </c>
      <c r="AA232" s="50" t="s">
        <v>162</v>
      </c>
      <c r="AB232" t="s">
        <v>88</v>
      </c>
      <c r="AC232" s="8">
        <v>5.4</v>
      </c>
      <c r="AD232" t="s">
        <v>148</v>
      </c>
      <c r="AE232" t="s">
        <v>91</v>
      </c>
      <c r="AF232" t="s">
        <v>163</v>
      </c>
      <c r="AG232" t="s">
        <v>163</v>
      </c>
      <c r="AH232" t="s">
        <v>108</v>
      </c>
      <c r="AI232" t="s">
        <v>74</v>
      </c>
      <c r="AJ232" t="s">
        <v>81</v>
      </c>
      <c r="AK232" t="s">
        <v>120</v>
      </c>
      <c r="AL232" t="s">
        <v>355</v>
      </c>
      <c r="AM232" t="s">
        <v>99</v>
      </c>
      <c r="AR232" s="21" t="s">
        <v>97</v>
      </c>
      <c r="BC232">
        <v>10</v>
      </c>
      <c r="BK232"/>
      <c r="BL232"/>
      <c r="BM232"/>
      <c r="BN232"/>
    </row>
    <row r="233" spans="1:71" hidden="1">
      <c r="B233" s="8" t="s">
        <v>769</v>
      </c>
      <c r="G233" s="21" t="s">
        <v>97</v>
      </c>
      <c r="P233" s="24"/>
      <c r="T233" s="4" t="s">
        <v>94</v>
      </c>
      <c r="U233" t="s">
        <v>75</v>
      </c>
      <c r="V233" t="s">
        <v>71</v>
      </c>
      <c r="W233" t="s">
        <v>86</v>
      </c>
      <c r="X233" t="s">
        <v>76</v>
      </c>
      <c r="Y233" s="23">
        <v>7.3310000000000004</v>
      </c>
      <c r="Z233" t="s">
        <v>223</v>
      </c>
      <c r="AA233" t="s">
        <v>119</v>
      </c>
      <c r="AB233" t="s">
        <v>81</v>
      </c>
      <c r="AC233">
        <v>6.7</v>
      </c>
      <c r="AD233" t="s">
        <v>223</v>
      </c>
      <c r="AE233" s="12" t="s">
        <v>163</v>
      </c>
      <c r="AF233" s="12" t="s">
        <v>91</v>
      </c>
      <c r="AG233" s="12" t="s">
        <v>163</v>
      </c>
      <c r="AH233" s="12" t="s">
        <v>90</v>
      </c>
      <c r="AI233" t="s">
        <v>74</v>
      </c>
      <c r="AJ233" t="s">
        <v>473</v>
      </c>
      <c r="AK233" t="s">
        <v>94</v>
      </c>
      <c r="AL233" t="s">
        <v>308</v>
      </c>
      <c r="AM233" t="s">
        <v>96</v>
      </c>
      <c r="AN233" t="s">
        <v>104</v>
      </c>
      <c r="AO233" t="s">
        <v>185</v>
      </c>
      <c r="AP233" t="s">
        <v>225</v>
      </c>
      <c r="AQ233" t="s">
        <v>74</v>
      </c>
      <c r="AR233" s="23">
        <v>7.6760000000000002</v>
      </c>
      <c r="AS233" t="s">
        <v>770</v>
      </c>
      <c r="AT233" t="s">
        <v>148</v>
      </c>
      <c r="AU233" t="s">
        <v>148</v>
      </c>
      <c r="AV233" t="s">
        <v>76</v>
      </c>
      <c r="AW233" t="s">
        <v>105</v>
      </c>
      <c r="AX233" t="s">
        <v>131</v>
      </c>
      <c r="AY233" t="s">
        <v>107</v>
      </c>
      <c r="AZ233" s="1">
        <v>833334</v>
      </c>
      <c r="BA233" s="1">
        <v>8191793021556440</v>
      </c>
      <c r="BB233" s="51">
        <f>BA233/1000000000000000</f>
        <v>8.1917930215564407</v>
      </c>
      <c r="BC233" s="1">
        <v>4.0274509803921497</v>
      </c>
      <c r="BD233" s="1">
        <v>8125</v>
      </c>
      <c r="BE233" s="25">
        <v>6.6879999999999997</v>
      </c>
      <c r="BF233" s="1">
        <v>7166666666666660</v>
      </c>
      <c r="BG233" s="1">
        <v>4733333333333330</v>
      </c>
      <c r="BH233" s="1">
        <v>8166666666666660</v>
      </c>
      <c r="BI233" t="s">
        <v>168</v>
      </c>
      <c r="BJ233" s="1">
        <v>84375</v>
      </c>
      <c r="BK233" s="12" t="s">
        <v>90</v>
      </c>
      <c r="BL233" s="12" t="s">
        <v>163</v>
      </c>
      <c r="BM233" s="12" t="s">
        <v>163</v>
      </c>
      <c r="BN233" s="12" t="s">
        <v>163</v>
      </c>
      <c r="BO233" t="s">
        <v>109</v>
      </c>
      <c r="BP233" t="s">
        <v>109</v>
      </c>
      <c r="BQ233" s="1">
        <v>855556</v>
      </c>
      <c r="BR233" t="s">
        <v>94</v>
      </c>
      <c r="BS233" t="s">
        <v>434</v>
      </c>
    </row>
    <row r="234" spans="1:71" hidden="1">
      <c r="B234" s="8" t="s">
        <v>771</v>
      </c>
      <c r="G234" s="21" t="s">
        <v>97</v>
      </c>
      <c r="P234" s="24"/>
      <c r="Y234" s="23" t="s">
        <v>97</v>
      </c>
      <c r="AA234"/>
      <c r="AC234"/>
      <c r="AE234"/>
      <c r="AF234"/>
      <c r="AG234"/>
      <c r="AH234"/>
      <c r="AN234" t="s">
        <v>99</v>
      </c>
      <c r="AO234" t="s">
        <v>389</v>
      </c>
      <c r="AP234" t="s">
        <v>101</v>
      </c>
      <c r="AQ234" t="s">
        <v>74</v>
      </c>
      <c r="AR234" s="23">
        <v>7.56</v>
      </c>
      <c r="AS234" t="s">
        <v>772</v>
      </c>
      <c r="AT234" t="s">
        <v>773</v>
      </c>
      <c r="AU234" t="s">
        <v>94</v>
      </c>
      <c r="AV234" t="s">
        <v>76</v>
      </c>
      <c r="AW234" t="s">
        <v>175</v>
      </c>
      <c r="AX234" t="s">
        <v>131</v>
      </c>
      <c r="AY234" t="s">
        <v>107</v>
      </c>
      <c r="AZ234" s="1">
        <v>950002</v>
      </c>
      <c r="BA234" s="1">
        <v>7287179487179480</v>
      </c>
      <c r="BB234" s="51">
        <f t="shared" ref="BB234:BB235" si="29">BA234/1000000000000000</f>
        <v>7.2871794871794799</v>
      </c>
      <c r="BC234" s="1">
        <v>6.6121031746031704</v>
      </c>
      <c r="BD234" t="s">
        <v>81</v>
      </c>
      <c r="BE234" s="25">
        <v>6.6</v>
      </c>
      <c r="BF234" t="s">
        <v>94</v>
      </c>
      <c r="BG234" s="1">
        <v>8200000000000000</v>
      </c>
      <c r="BI234" t="s">
        <v>83</v>
      </c>
      <c r="BJ234" t="s">
        <v>94</v>
      </c>
      <c r="BK234" t="s">
        <v>91</v>
      </c>
      <c r="BL234" t="s">
        <v>91</v>
      </c>
      <c r="BM234"/>
      <c r="BN234"/>
      <c r="BO234" t="s">
        <v>74</v>
      </c>
      <c r="BP234" t="s">
        <v>74</v>
      </c>
      <c r="BQ234" s="1">
        <v>7916665</v>
      </c>
      <c r="BR234" t="s">
        <v>120</v>
      </c>
      <c r="BS234" t="s">
        <v>179</v>
      </c>
    </row>
    <row r="235" spans="1:71" hidden="1">
      <c r="B235" s="8" t="s">
        <v>774</v>
      </c>
      <c r="G235" s="21" t="s">
        <v>97</v>
      </c>
      <c r="P235" s="24"/>
      <c r="Y235" s="23" t="s">
        <v>97</v>
      </c>
      <c r="AA235"/>
      <c r="AC235"/>
      <c r="AE235"/>
      <c r="AF235"/>
      <c r="AG235"/>
      <c r="AH235"/>
      <c r="AN235" t="s">
        <v>99</v>
      </c>
      <c r="AO235" t="s">
        <v>389</v>
      </c>
      <c r="AP235" t="s">
        <v>101</v>
      </c>
      <c r="AQ235" t="s">
        <v>74</v>
      </c>
      <c r="AR235" s="23">
        <v>8.1210000000000004</v>
      </c>
      <c r="AS235" t="s">
        <v>537</v>
      </c>
      <c r="AT235" t="s">
        <v>645</v>
      </c>
      <c r="AU235" t="s">
        <v>114</v>
      </c>
      <c r="AV235" t="s">
        <v>160</v>
      </c>
      <c r="AW235" t="s">
        <v>105</v>
      </c>
      <c r="AX235" t="s">
        <v>106</v>
      </c>
      <c r="AY235" t="s">
        <v>107</v>
      </c>
      <c r="AZ235" s="1">
        <v>950002</v>
      </c>
      <c r="BA235" s="1">
        <v>8697435897435890</v>
      </c>
      <c r="BB235" s="51">
        <f t="shared" si="29"/>
        <v>8.6974358974358896</v>
      </c>
      <c r="BC235" s="1">
        <v>8.4583333333333304</v>
      </c>
      <c r="BD235" t="s">
        <v>132</v>
      </c>
      <c r="BE235" s="25">
        <v>9.0329999999999995</v>
      </c>
      <c r="BF235" s="1">
        <v>9466666666666660</v>
      </c>
      <c r="BG235" t="s">
        <v>162</v>
      </c>
      <c r="BI235" t="s">
        <v>83</v>
      </c>
      <c r="BJ235" t="s">
        <v>94</v>
      </c>
      <c r="BK235" t="s">
        <v>90</v>
      </c>
      <c r="BL235" t="s">
        <v>91</v>
      </c>
      <c r="BM235"/>
      <c r="BN235"/>
      <c r="BO235" t="s">
        <v>74</v>
      </c>
      <c r="BP235" t="s">
        <v>74</v>
      </c>
      <c r="BQ235" t="s">
        <v>81</v>
      </c>
      <c r="BR235" t="s">
        <v>120</v>
      </c>
      <c r="BS235" t="s">
        <v>179</v>
      </c>
    </row>
    <row r="236" spans="1:71">
      <c r="A236" t="s">
        <v>156</v>
      </c>
      <c r="B236" t="s">
        <v>775</v>
      </c>
      <c r="C236" s="4">
        <v>12</v>
      </c>
      <c r="D236">
        <v>1</v>
      </c>
      <c r="E236" t="s">
        <v>181</v>
      </c>
      <c r="F236" t="s">
        <v>74</v>
      </c>
      <c r="G236" s="21">
        <v>8.125</v>
      </c>
      <c r="H236" t="s">
        <v>75</v>
      </c>
      <c r="I236" t="s">
        <v>76</v>
      </c>
      <c r="J236" t="s">
        <v>77</v>
      </c>
      <c r="K236" t="s">
        <v>136</v>
      </c>
      <c r="L236" t="s">
        <v>79</v>
      </c>
      <c r="M236" s="1">
        <v>8333350000000000</v>
      </c>
      <c r="N236" s="50">
        <v>9</v>
      </c>
      <c r="O236" t="s">
        <v>81</v>
      </c>
      <c r="P236" s="22">
        <v>7.6660000000000004</v>
      </c>
      <c r="Q236" t="s">
        <v>81</v>
      </c>
      <c r="R236" s="1">
        <v>72916675</v>
      </c>
      <c r="S236">
        <v>10</v>
      </c>
      <c r="T236" s="4" t="s">
        <v>114</v>
      </c>
      <c r="U236" t="s">
        <v>75</v>
      </c>
      <c r="V236" t="s">
        <v>85</v>
      </c>
      <c r="W236" t="s">
        <v>116</v>
      </c>
      <c r="X236" t="s">
        <v>76</v>
      </c>
      <c r="Y236" s="21">
        <v>7.5439999999999996</v>
      </c>
      <c r="Z236" t="s">
        <v>259</v>
      </c>
      <c r="AA236" s="50" t="s">
        <v>88</v>
      </c>
      <c r="AB236" t="s">
        <v>354</v>
      </c>
      <c r="AC236" s="8">
        <v>6.6</v>
      </c>
      <c r="AD236" t="s">
        <v>118</v>
      </c>
      <c r="AE236" s="12" t="s">
        <v>163</v>
      </c>
      <c r="AF236" s="12" t="s">
        <v>91</v>
      </c>
      <c r="AG236" s="12" t="s">
        <v>90</v>
      </c>
      <c r="AH236" s="12" t="s">
        <v>92</v>
      </c>
      <c r="AI236" t="s">
        <v>74</v>
      </c>
      <c r="AJ236" t="s">
        <v>93</v>
      </c>
      <c r="AK236" t="s">
        <v>120</v>
      </c>
      <c r="AL236" t="s">
        <v>95</v>
      </c>
      <c r="AM236" t="s">
        <v>99</v>
      </c>
      <c r="AN236" t="s">
        <v>168</v>
      </c>
      <c r="AO236" t="s">
        <v>185</v>
      </c>
      <c r="AP236" t="s">
        <v>141</v>
      </c>
      <c r="AQ236" t="s">
        <v>74</v>
      </c>
      <c r="AR236" s="21">
        <v>6.9219999999999997</v>
      </c>
      <c r="AS236" t="s">
        <v>776</v>
      </c>
      <c r="AT236" t="s">
        <v>577</v>
      </c>
      <c r="AU236" t="s">
        <v>174</v>
      </c>
      <c r="AV236" t="s">
        <v>196</v>
      </c>
      <c r="AW236" t="s">
        <v>105</v>
      </c>
      <c r="AX236" t="s">
        <v>131</v>
      </c>
      <c r="AY236" t="s">
        <v>176</v>
      </c>
      <c r="AZ236" s="1">
        <v>666666</v>
      </c>
      <c r="BA236" s="1">
        <v>7725859160868640</v>
      </c>
      <c r="BB236" s="51">
        <f>BA236/1000000000000000</f>
        <v>7.72585916086864</v>
      </c>
      <c r="BC236" s="51"/>
      <c r="BD236" s="1">
        <v>6875</v>
      </c>
      <c r="BE236" s="25">
        <v>5.6769999999999996</v>
      </c>
      <c r="BF236" s="1">
        <v>4666666666666660</v>
      </c>
      <c r="BG236" s="1">
        <v>6833333333333330</v>
      </c>
      <c r="BH236" s="1">
        <v>5533333333333330</v>
      </c>
      <c r="BI236" t="s">
        <v>168</v>
      </c>
      <c r="BJ236" s="1">
        <v>6875</v>
      </c>
      <c r="BK236" s="12" t="s">
        <v>90</v>
      </c>
      <c r="BL236" s="12" t="s">
        <v>91</v>
      </c>
      <c r="BM236" s="12" t="s">
        <v>91</v>
      </c>
      <c r="BN236" s="12" t="s">
        <v>90</v>
      </c>
      <c r="BO236" t="s">
        <v>74</v>
      </c>
      <c r="BP236" t="s">
        <v>74</v>
      </c>
      <c r="BQ236" s="1">
        <v>59999925</v>
      </c>
      <c r="BR236" t="s">
        <v>120</v>
      </c>
      <c r="BS236" t="s">
        <v>255</v>
      </c>
    </row>
    <row r="237" spans="1:71" hidden="1">
      <c r="B237" s="8" t="s">
        <v>777</v>
      </c>
      <c r="G237" s="21" t="s">
        <v>97</v>
      </c>
      <c r="P237" s="24"/>
      <c r="Y237" s="23" t="s">
        <v>97</v>
      </c>
      <c r="AA237"/>
      <c r="AC237"/>
      <c r="AE237"/>
      <c r="AF237"/>
      <c r="AG237"/>
      <c r="AH237"/>
      <c r="AN237" t="s">
        <v>99</v>
      </c>
      <c r="AO237" t="s">
        <v>270</v>
      </c>
      <c r="AP237" t="s">
        <v>101</v>
      </c>
      <c r="AQ237" t="s">
        <v>74</v>
      </c>
      <c r="AR237" s="23">
        <v>8.2070000000000007</v>
      </c>
      <c r="AS237" t="s">
        <v>778</v>
      </c>
      <c r="AT237" t="s">
        <v>779</v>
      </c>
      <c r="AU237" t="s">
        <v>150</v>
      </c>
      <c r="AV237" t="s">
        <v>160</v>
      </c>
      <c r="AW237" t="s">
        <v>105</v>
      </c>
      <c r="AX237" t="s">
        <v>106</v>
      </c>
      <c r="AY237" t="s">
        <v>107</v>
      </c>
      <c r="AZ237" s="1">
        <v>8500020000000000</v>
      </c>
      <c r="BA237" s="1">
        <v>8958078958078950</v>
      </c>
      <c r="BB237" s="51">
        <f>BA237/1000000000000000</f>
        <v>8.9580789580789499</v>
      </c>
      <c r="BC237" s="1">
        <v>6.4167015050167198</v>
      </c>
      <c r="BD237" t="s">
        <v>81</v>
      </c>
      <c r="BE237" s="25">
        <v>8.766</v>
      </c>
      <c r="BF237" t="s">
        <v>259</v>
      </c>
      <c r="BG237" s="1">
        <v>8333333333333330</v>
      </c>
      <c r="BI237" t="s">
        <v>83</v>
      </c>
      <c r="BJ237" s="1">
        <v>5625</v>
      </c>
      <c r="BK237" t="s">
        <v>90</v>
      </c>
      <c r="BL237" t="s">
        <v>91</v>
      </c>
      <c r="BM237"/>
      <c r="BN237"/>
      <c r="BO237" t="s">
        <v>74</v>
      </c>
      <c r="BP237" t="s">
        <v>74</v>
      </c>
      <c r="BQ237" t="s">
        <v>81</v>
      </c>
      <c r="BR237" t="s">
        <v>120</v>
      </c>
      <c r="BS237" t="s">
        <v>179</v>
      </c>
    </row>
    <row r="238" spans="1:71" hidden="1">
      <c r="B238" s="8" t="s">
        <v>780</v>
      </c>
      <c r="G238" s="21" t="s">
        <v>97</v>
      </c>
      <c r="P238" s="24"/>
      <c r="Y238" s="23" t="s">
        <v>97</v>
      </c>
      <c r="AA238"/>
      <c r="AC238"/>
      <c r="AE238"/>
      <c r="AF238"/>
      <c r="AG238"/>
      <c r="AH238"/>
      <c r="AN238" t="s">
        <v>83</v>
      </c>
      <c r="AO238" t="s">
        <v>123</v>
      </c>
      <c r="AP238" t="s">
        <v>101</v>
      </c>
      <c r="AQ238" t="s">
        <v>74</v>
      </c>
      <c r="AR238" s="23">
        <v>6.6219999999999999</v>
      </c>
      <c r="AS238" t="s">
        <v>781</v>
      </c>
      <c r="AT238" t="s">
        <v>782</v>
      </c>
      <c r="AU238" t="s">
        <v>154</v>
      </c>
      <c r="AV238" t="s">
        <v>196</v>
      </c>
      <c r="AW238" t="s">
        <v>175</v>
      </c>
      <c r="AX238" t="s">
        <v>131</v>
      </c>
      <c r="AY238" t="s">
        <v>107</v>
      </c>
      <c r="AZ238" s="1">
        <v>9000020000000000</v>
      </c>
      <c r="BA238" s="1">
        <v>7230347674459980</v>
      </c>
      <c r="BB238" s="51">
        <f>BA238/1000000000000000</f>
        <v>7.2303476744599804</v>
      </c>
      <c r="BC238" s="1">
        <v>7.4661616161616102</v>
      </c>
      <c r="BD238" t="s">
        <v>81</v>
      </c>
      <c r="BE238" s="25">
        <v>4</v>
      </c>
      <c r="BF238" s="1">
        <v>3166666666666660</v>
      </c>
      <c r="BG238" s="1">
        <v>4833333333333330</v>
      </c>
      <c r="BI238" t="s">
        <v>114</v>
      </c>
      <c r="BJ238" s="1">
        <v>6041666666666660</v>
      </c>
      <c r="BK238" t="s">
        <v>91</v>
      </c>
      <c r="BL238" t="s">
        <v>91</v>
      </c>
      <c r="BM238" t="s">
        <v>90</v>
      </c>
      <c r="BN238"/>
      <c r="BO238" t="s">
        <v>74</v>
      </c>
      <c r="BP238" t="s">
        <v>74</v>
      </c>
      <c r="BQ238" s="1">
        <v>8111106666666660</v>
      </c>
      <c r="BR238" t="s">
        <v>94</v>
      </c>
      <c r="BS238" t="s">
        <v>255</v>
      </c>
    </row>
    <row r="239" spans="1:71">
      <c r="A239" t="s">
        <v>71</v>
      </c>
      <c r="B239" t="s">
        <v>783</v>
      </c>
      <c r="C239" s="4">
        <v>13</v>
      </c>
      <c r="D239">
        <v>1</v>
      </c>
      <c r="E239" t="s">
        <v>73</v>
      </c>
      <c r="F239" t="s">
        <v>74</v>
      </c>
      <c r="G239" s="21">
        <v>6.492</v>
      </c>
      <c r="H239" t="s">
        <v>195</v>
      </c>
      <c r="I239" t="s">
        <v>196</v>
      </c>
      <c r="J239" t="s">
        <v>77</v>
      </c>
      <c r="K239" t="s">
        <v>78</v>
      </c>
      <c r="L239" t="s">
        <v>126</v>
      </c>
      <c r="M239" s="1">
        <v>9000020000000000</v>
      </c>
      <c r="N239" s="50" t="s">
        <v>211</v>
      </c>
      <c r="O239">
        <v>5</v>
      </c>
      <c r="P239" s="22">
        <v>4</v>
      </c>
      <c r="Q239" s="1">
        <v>5625</v>
      </c>
      <c r="R239" t="s">
        <v>82</v>
      </c>
      <c r="S239">
        <v>5</v>
      </c>
      <c r="T239" s="4" t="s">
        <v>83</v>
      </c>
      <c r="U239" t="s">
        <v>219</v>
      </c>
      <c r="V239" t="s">
        <v>71</v>
      </c>
      <c r="W239" t="s">
        <v>116</v>
      </c>
      <c r="X239" t="s">
        <v>124</v>
      </c>
      <c r="Y239" s="21">
        <v>3.6629999999999998</v>
      </c>
      <c r="Z239" t="s">
        <v>139</v>
      </c>
      <c r="AA239" s="50" t="s">
        <v>374</v>
      </c>
      <c r="AB239" t="s">
        <v>547</v>
      </c>
      <c r="AC239" s="8">
        <v>2.1</v>
      </c>
      <c r="AD239" t="s">
        <v>94</v>
      </c>
      <c r="AE239" t="s">
        <v>91</v>
      </c>
      <c r="AF239" t="s">
        <v>92</v>
      </c>
      <c r="AG239" t="s">
        <v>92</v>
      </c>
      <c r="AH239" t="s">
        <v>92</v>
      </c>
      <c r="AI239" t="s">
        <v>74</v>
      </c>
      <c r="AJ239" t="s">
        <v>441</v>
      </c>
      <c r="AK239" t="s">
        <v>94</v>
      </c>
      <c r="AL239" t="s">
        <v>261</v>
      </c>
      <c r="AM239" t="s">
        <v>212</v>
      </c>
      <c r="AR239" s="21" t="s">
        <v>97</v>
      </c>
      <c r="BC239">
        <v>9.6413043478260807</v>
      </c>
      <c r="BK239"/>
      <c r="BL239"/>
      <c r="BM239"/>
      <c r="BN239"/>
    </row>
    <row r="240" spans="1:71" hidden="1">
      <c r="B240" s="8" t="s">
        <v>784</v>
      </c>
      <c r="G240" s="21" t="s">
        <v>97</v>
      </c>
      <c r="P240" s="24"/>
      <c r="Y240" s="23" t="s">
        <v>97</v>
      </c>
      <c r="AA240"/>
      <c r="AC240"/>
      <c r="AE240"/>
      <c r="AF240"/>
      <c r="AG240"/>
      <c r="AH240"/>
      <c r="AN240" t="s">
        <v>150</v>
      </c>
      <c r="AO240" t="s">
        <v>115</v>
      </c>
      <c r="AP240" t="s">
        <v>101</v>
      </c>
      <c r="AQ240" t="s">
        <v>74</v>
      </c>
      <c r="AR240" s="23">
        <v>6.3090000000000002</v>
      </c>
      <c r="AS240" t="s">
        <v>785</v>
      </c>
      <c r="AT240" t="s">
        <v>786</v>
      </c>
      <c r="AU240" t="s">
        <v>148</v>
      </c>
      <c r="AV240" t="s">
        <v>196</v>
      </c>
      <c r="AW240" t="s">
        <v>175</v>
      </c>
      <c r="AX240" t="s">
        <v>131</v>
      </c>
      <c r="AY240" t="s">
        <v>176</v>
      </c>
      <c r="AZ240" s="1">
        <v>8500020000000000</v>
      </c>
      <c r="BA240" s="1">
        <v>7462962962962960</v>
      </c>
      <c r="BB240" s="51">
        <f>BA240/1000000000000000</f>
        <v>7.4629629629629601</v>
      </c>
      <c r="BC240" s="1">
        <v>6.9486215538847098</v>
      </c>
      <c r="BD240" s="1">
        <v>5625</v>
      </c>
      <c r="BE240" s="25">
        <v>6.75</v>
      </c>
      <c r="BF240" t="s">
        <v>277</v>
      </c>
      <c r="BG240" t="s">
        <v>174</v>
      </c>
      <c r="BI240" t="s">
        <v>83</v>
      </c>
      <c r="BJ240" s="1">
        <v>4375</v>
      </c>
      <c r="BK240" t="s">
        <v>91</v>
      </c>
      <c r="BL240" t="s">
        <v>90</v>
      </c>
      <c r="BM240"/>
      <c r="BN240"/>
      <c r="BO240" t="s">
        <v>74</v>
      </c>
      <c r="BP240" t="s">
        <v>74</v>
      </c>
      <c r="BQ240" s="1">
        <v>5583325</v>
      </c>
      <c r="BR240" t="s">
        <v>94</v>
      </c>
      <c r="BS240" t="s">
        <v>133</v>
      </c>
    </row>
    <row r="241" spans="1:71" hidden="1">
      <c r="B241" s="8" t="s">
        <v>787</v>
      </c>
      <c r="G241" s="21" t="s">
        <v>97</v>
      </c>
      <c r="P241" s="24"/>
      <c r="T241" s="4" t="s">
        <v>114</v>
      </c>
      <c r="U241" t="s">
        <v>123</v>
      </c>
      <c r="V241" t="s">
        <v>71</v>
      </c>
      <c r="W241" t="s">
        <v>86</v>
      </c>
      <c r="X241" t="s">
        <v>76</v>
      </c>
      <c r="Y241" s="23">
        <v>7.6289999999999996</v>
      </c>
      <c r="Z241" t="s">
        <v>161</v>
      </c>
      <c r="AA241" t="s">
        <v>286</v>
      </c>
      <c r="AB241" t="s">
        <v>81</v>
      </c>
      <c r="AC241">
        <v>6.9</v>
      </c>
      <c r="AD241" t="s">
        <v>118</v>
      </c>
      <c r="AE241" s="12" t="s">
        <v>90</v>
      </c>
      <c r="AF241" s="12" t="s">
        <v>91</v>
      </c>
      <c r="AG241" s="12" t="s">
        <v>91</v>
      </c>
      <c r="AH241" s="12" t="s">
        <v>92</v>
      </c>
      <c r="AI241" t="s">
        <v>74</v>
      </c>
      <c r="AJ241" t="s">
        <v>211</v>
      </c>
      <c r="AK241" t="s">
        <v>120</v>
      </c>
      <c r="AL241" t="s">
        <v>95</v>
      </c>
      <c r="AM241" t="s">
        <v>99</v>
      </c>
      <c r="AR241" s="23" t="s">
        <v>97</v>
      </c>
      <c r="BC241">
        <v>5.2071231590682299</v>
      </c>
    </row>
    <row r="242" spans="1:71">
      <c r="A242" t="s">
        <v>71</v>
      </c>
      <c r="B242" t="s">
        <v>788</v>
      </c>
      <c r="C242" s="4">
        <v>11</v>
      </c>
      <c r="D242">
        <v>3</v>
      </c>
      <c r="E242" t="s">
        <v>207</v>
      </c>
      <c r="F242" t="s">
        <v>74</v>
      </c>
      <c r="G242" s="21">
        <v>7.2850000000000001</v>
      </c>
      <c r="H242" t="s">
        <v>75</v>
      </c>
      <c r="I242" t="s">
        <v>76</v>
      </c>
      <c r="J242" t="s">
        <v>77</v>
      </c>
      <c r="K242" t="s">
        <v>136</v>
      </c>
      <c r="L242" t="s">
        <v>126</v>
      </c>
      <c r="M242" s="1">
        <v>9000020000000000</v>
      </c>
      <c r="N242" s="50" t="s">
        <v>161</v>
      </c>
      <c r="O242" t="s">
        <v>132</v>
      </c>
      <c r="P242" s="22">
        <v>9.5</v>
      </c>
      <c r="Q242" t="s">
        <v>235</v>
      </c>
      <c r="R242" t="s">
        <v>789</v>
      </c>
      <c r="S242">
        <v>5</v>
      </c>
      <c r="T242" s="4" t="s">
        <v>83</v>
      </c>
      <c r="U242" t="s">
        <v>419</v>
      </c>
      <c r="V242" t="s">
        <v>71</v>
      </c>
      <c r="W242" t="s">
        <v>116</v>
      </c>
      <c r="X242" t="s">
        <v>124</v>
      </c>
      <c r="Y242" s="21">
        <v>2.86</v>
      </c>
      <c r="Z242" t="s">
        <v>264</v>
      </c>
      <c r="AA242" s="50" t="s">
        <v>790</v>
      </c>
      <c r="AB242" t="s">
        <v>354</v>
      </c>
      <c r="AC242" s="8">
        <v>0</v>
      </c>
      <c r="AD242" t="s">
        <v>127</v>
      </c>
      <c r="AE242" t="s">
        <v>331</v>
      </c>
      <c r="AF242" t="s">
        <v>91</v>
      </c>
      <c r="AG242" t="s">
        <v>92</v>
      </c>
      <c r="AH242" t="s">
        <v>92</v>
      </c>
      <c r="AI242" t="s">
        <v>74</v>
      </c>
      <c r="AJ242" t="s">
        <v>791</v>
      </c>
      <c r="AK242" t="s">
        <v>94</v>
      </c>
      <c r="AL242" t="s">
        <v>95</v>
      </c>
      <c r="AM242" t="s">
        <v>96</v>
      </c>
      <c r="AN242" t="s">
        <v>83</v>
      </c>
      <c r="AO242" t="s">
        <v>419</v>
      </c>
      <c r="AP242" t="s">
        <v>165</v>
      </c>
      <c r="AQ242" t="s">
        <v>74</v>
      </c>
      <c r="AR242" s="21">
        <v>4.556</v>
      </c>
      <c r="AS242" t="s">
        <v>792</v>
      </c>
      <c r="AT242" t="s">
        <v>245</v>
      </c>
      <c r="AU242" t="s">
        <v>234</v>
      </c>
      <c r="AV242" t="s">
        <v>124</v>
      </c>
      <c r="AW242" t="s">
        <v>175</v>
      </c>
      <c r="AX242" t="s">
        <v>131</v>
      </c>
      <c r="AY242" t="s">
        <v>176</v>
      </c>
      <c r="AZ242" s="1">
        <v>7916679999999990</v>
      </c>
      <c r="BA242" s="1">
        <v>4405425492382010</v>
      </c>
      <c r="BB242" s="51">
        <f>BA242/1000000000000000</f>
        <v>4.40542549238201</v>
      </c>
      <c r="BC242" s="51"/>
      <c r="BD242" t="s">
        <v>94</v>
      </c>
      <c r="BE242" s="25">
        <v>2.5</v>
      </c>
      <c r="BF242" s="1">
        <v>2333333333333330</v>
      </c>
      <c r="BG242" s="1">
        <v>2666666666666660</v>
      </c>
      <c r="BI242" t="s">
        <v>114</v>
      </c>
      <c r="BJ242" s="1">
        <v>4166666666666660</v>
      </c>
      <c r="BK242" t="s">
        <v>91</v>
      </c>
      <c r="BL242" t="s">
        <v>90</v>
      </c>
      <c r="BM242" t="s">
        <v>91</v>
      </c>
      <c r="BN242"/>
      <c r="BO242" t="s">
        <v>74</v>
      </c>
      <c r="BP242" t="s">
        <v>74</v>
      </c>
      <c r="BQ242" s="1">
        <v>483333</v>
      </c>
      <c r="BR242" t="s">
        <v>94</v>
      </c>
      <c r="BS242" t="s">
        <v>133</v>
      </c>
    </row>
    <row r="243" spans="1:71">
      <c r="A243" t="s">
        <v>71</v>
      </c>
      <c r="B243" t="s">
        <v>793</v>
      </c>
      <c r="C243" s="4">
        <v>11</v>
      </c>
      <c r="D243">
        <v>2</v>
      </c>
      <c r="E243" t="s">
        <v>207</v>
      </c>
      <c r="F243" t="s">
        <v>74</v>
      </c>
      <c r="G243" s="21">
        <v>6.7069999999999999</v>
      </c>
      <c r="H243" t="s">
        <v>195</v>
      </c>
      <c r="I243" t="s">
        <v>196</v>
      </c>
      <c r="J243" t="s">
        <v>125</v>
      </c>
      <c r="K243" t="s">
        <v>78</v>
      </c>
      <c r="L243" t="s">
        <v>126</v>
      </c>
      <c r="M243" s="1">
        <v>9000020000000000</v>
      </c>
      <c r="N243" s="50" t="s">
        <v>138</v>
      </c>
      <c r="O243" t="s">
        <v>132</v>
      </c>
      <c r="P243" s="22">
        <v>5.5</v>
      </c>
      <c r="Q243" s="1">
        <v>71875</v>
      </c>
      <c r="R243" s="1">
        <v>6916665</v>
      </c>
      <c r="S243">
        <v>5</v>
      </c>
      <c r="T243" s="4" t="s">
        <v>83</v>
      </c>
      <c r="U243" t="s">
        <v>419</v>
      </c>
      <c r="V243" t="s">
        <v>71</v>
      </c>
      <c r="W243" t="s">
        <v>116</v>
      </c>
      <c r="X243" t="s">
        <v>196</v>
      </c>
      <c r="Y243" s="21">
        <v>5.8330000000000002</v>
      </c>
      <c r="Z243" t="s">
        <v>139</v>
      </c>
      <c r="AA243" s="50" t="s">
        <v>296</v>
      </c>
      <c r="AB243" t="s">
        <v>81</v>
      </c>
      <c r="AC243" s="8">
        <v>2.9</v>
      </c>
      <c r="AD243" t="s">
        <v>117</v>
      </c>
      <c r="AE243" t="s">
        <v>91</v>
      </c>
      <c r="AF243" t="s">
        <v>91</v>
      </c>
      <c r="AG243" t="s">
        <v>91</v>
      </c>
      <c r="AH243" t="s">
        <v>92</v>
      </c>
      <c r="AI243" t="s">
        <v>74</v>
      </c>
      <c r="AJ243" t="s">
        <v>208</v>
      </c>
      <c r="AK243" t="s">
        <v>94</v>
      </c>
      <c r="AL243" t="s">
        <v>95</v>
      </c>
      <c r="AM243" t="s">
        <v>96</v>
      </c>
      <c r="AN243" t="s">
        <v>83</v>
      </c>
      <c r="AO243" t="s">
        <v>419</v>
      </c>
      <c r="AP243" t="s">
        <v>213</v>
      </c>
      <c r="AQ243" t="s">
        <v>74</v>
      </c>
      <c r="AR243" s="21">
        <v>6.4539999999999997</v>
      </c>
      <c r="AS243" t="s">
        <v>794</v>
      </c>
      <c r="AT243" t="s">
        <v>233</v>
      </c>
      <c r="AU243" t="s">
        <v>174</v>
      </c>
      <c r="AV243" t="s">
        <v>196</v>
      </c>
      <c r="AW243" t="s">
        <v>105</v>
      </c>
      <c r="AX243" t="s">
        <v>131</v>
      </c>
      <c r="AY243" t="s">
        <v>176</v>
      </c>
      <c r="AZ243" s="1">
        <v>9000020000000000</v>
      </c>
      <c r="BA243" s="1">
        <v>8325901151988100</v>
      </c>
      <c r="BB243" s="51">
        <f t="shared" ref="BB242:BB243" si="30">BA243/1000000000000000</f>
        <v>8.3259011519881003</v>
      </c>
      <c r="BC243" s="51"/>
      <c r="BD243" s="1">
        <v>6875</v>
      </c>
      <c r="BE243" s="25">
        <v>3.3330000000000002</v>
      </c>
      <c r="BF243" t="s">
        <v>756</v>
      </c>
      <c r="BG243" s="1">
        <v>5166666666666660</v>
      </c>
      <c r="BI243" t="s">
        <v>114</v>
      </c>
      <c r="BJ243" s="1">
        <v>6458333333333330</v>
      </c>
      <c r="BK243" t="s">
        <v>91</v>
      </c>
      <c r="BL243" t="s">
        <v>90</v>
      </c>
      <c r="BM243" t="s">
        <v>91</v>
      </c>
      <c r="BN243"/>
      <c r="BO243" t="s">
        <v>74</v>
      </c>
      <c r="BP243" t="s">
        <v>74</v>
      </c>
      <c r="BQ243" s="1">
        <v>6944443333333330</v>
      </c>
      <c r="BR243" t="s">
        <v>94</v>
      </c>
      <c r="BS243" t="s">
        <v>133</v>
      </c>
    </row>
    <row r="244" spans="1:71" hidden="1">
      <c r="B244" s="8" t="s">
        <v>795</v>
      </c>
      <c r="G244" s="21" t="s">
        <v>97</v>
      </c>
      <c r="P244" s="24"/>
      <c r="T244" s="4" t="s">
        <v>99</v>
      </c>
      <c r="U244" t="s">
        <v>333</v>
      </c>
      <c r="V244" t="s">
        <v>71</v>
      </c>
      <c r="W244" t="s">
        <v>86</v>
      </c>
      <c r="X244" t="s">
        <v>196</v>
      </c>
      <c r="Y244" s="23">
        <v>6.3540000000000001</v>
      </c>
      <c r="Z244" t="s">
        <v>139</v>
      </c>
      <c r="AA244" t="s">
        <v>94</v>
      </c>
      <c r="AB244" t="s">
        <v>81</v>
      </c>
      <c r="AC244">
        <v>3.2</v>
      </c>
      <c r="AD244" t="s">
        <v>81</v>
      </c>
      <c r="AE244" t="s">
        <v>91</v>
      </c>
      <c r="AF244" t="s">
        <v>91</v>
      </c>
      <c r="AG244" t="s">
        <v>92</v>
      </c>
      <c r="AH244" t="s">
        <v>92</v>
      </c>
      <c r="AI244" t="s">
        <v>74</v>
      </c>
      <c r="AJ244" t="s">
        <v>208</v>
      </c>
      <c r="AK244" t="s">
        <v>120</v>
      </c>
      <c r="AL244" t="s">
        <v>311</v>
      </c>
      <c r="AM244" t="s">
        <v>99</v>
      </c>
      <c r="AR244" s="23" t="s">
        <v>97</v>
      </c>
      <c r="BC244">
        <v>0.57848746081504698</v>
      </c>
      <c r="BK244"/>
      <c r="BL244"/>
      <c r="BM244"/>
      <c r="BN244"/>
    </row>
    <row r="245" spans="1:71" hidden="1">
      <c r="B245" s="8" t="s">
        <v>796</v>
      </c>
      <c r="G245" s="21" t="s">
        <v>97</v>
      </c>
      <c r="P245" s="24"/>
      <c r="Y245" s="23" t="s">
        <v>97</v>
      </c>
      <c r="AA245"/>
      <c r="AC245"/>
      <c r="AE245"/>
      <c r="AF245"/>
      <c r="AG245"/>
      <c r="AH245"/>
      <c r="AN245" t="s">
        <v>99</v>
      </c>
      <c r="AO245" t="s">
        <v>252</v>
      </c>
      <c r="AP245" t="s">
        <v>101</v>
      </c>
      <c r="AQ245" t="s">
        <v>74</v>
      </c>
      <c r="AR245" s="23">
        <v>8.1430000000000007</v>
      </c>
      <c r="AS245" t="s">
        <v>509</v>
      </c>
      <c r="AT245" t="s">
        <v>229</v>
      </c>
      <c r="AU245" t="s">
        <v>150</v>
      </c>
      <c r="AV245" t="s">
        <v>160</v>
      </c>
      <c r="AW245" t="s">
        <v>105</v>
      </c>
      <c r="AX245" t="s">
        <v>106</v>
      </c>
      <c r="AY245" t="s">
        <v>176</v>
      </c>
      <c r="AZ245" s="1">
        <v>950002</v>
      </c>
      <c r="BA245" s="1">
        <v>8944444444444440</v>
      </c>
      <c r="BB245" s="51">
        <f>BA245/1000000000000000</f>
        <v>8.9444444444444393</v>
      </c>
      <c r="BC245" s="1">
        <v>0.91975308641975295</v>
      </c>
      <c r="BD245" t="s">
        <v>81</v>
      </c>
      <c r="BE245" s="25">
        <v>8.2829999999999995</v>
      </c>
      <c r="BF245" t="s">
        <v>139</v>
      </c>
      <c r="BG245" s="1">
        <v>8066666666666660</v>
      </c>
      <c r="BI245" t="s">
        <v>83</v>
      </c>
      <c r="BJ245" s="1">
        <v>53125</v>
      </c>
      <c r="BK245" t="s">
        <v>90</v>
      </c>
      <c r="BL245" t="s">
        <v>91</v>
      </c>
      <c r="BM245"/>
      <c r="BN245"/>
      <c r="BO245" t="s">
        <v>74</v>
      </c>
      <c r="BP245" t="s">
        <v>74</v>
      </c>
      <c r="BQ245" s="1">
        <v>7333335</v>
      </c>
      <c r="BR245" t="s">
        <v>120</v>
      </c>
      <c r="BS245" t="s">
        <v>179</v>
      </c>
    </row>
    <row r="246" spans="1:71" hidden="1">
      <c r="B246" s="8" t="s">
        <v>797</v>
      </c>
      <c r="G246" s="21" t="s">
        <v>97</v>
      </c>
      <c r="P246" s="24"/>
      <c r="Y246" s="23" t="s">
        <v>97</v>
      </c>
      <c r="AA246"/>
      <c r="AC246"/>
      <c r="AE246"/>
      <c r="AF246"/>
      <c r="AG246"/>
      <c r="AH246"/>
      <c r="AN246" t="s">
        <v>99</v>
      </c>
      <c r="AO246" t="s">
        <v>100</v>
      </c>
      <c r="AP246" t="s">
        <v>101</v>
      </c>
      <c r="AQ246" t="s">
        <v>74</v>
      </c>
      <c r="AR246" s="23">
        <v>5.2460000000000004</v>
      </c>
      <c r="AS246" t="s">
        <v>798</v>
      </c>
      <c r="AT246" t="s">
        <v>799</v>
      </c>
      <c r="AU246" t="s">
        <v>304</v>
      </c>
      <c r="AV246" t="s">
        <v>124</v>
      </c>
      <c r="AW246" t="s">
        <v>175</v>
      </c>
      <c r="AX246" t="s">
        <v>131</v>
      </c>
      <c r="AY246" t="s">
        <v>176</v>
      </c>
      <c r="AZ246" s="1">
        <v>8500020000000000</v>
      </c>
      <c r="BA246" s="1">
        <v>5765669515669510</v>
      </c>
      <c r="BB246" s="51">
        <f>BA246/1000000000000000</f>
        <v>5.7656695156695097</v>
      </c>
      <c r="BC246" s="1">
        <v>8.8012820512820493</v>
      </c>
      <c r="BD246" t="s">
        <v>81</v>
      </c>
      <c r="BE246" s="25">
        <v>3.8</v>
      </c>
      <c r="BF246" s="1">
        <v>2666666666666660</v>
      </c>
      <c r="BG246" s="1">
        <v>4933333333333330</v>
      </c>
      <c r="BI246" t="s">
        <v>83</v>
      </c>
      <c r="BJ246" t="s">
        <v>99</v>
      </c>
      <c r="BK246" t="s">
        <v>92</v>
      </c>
      <c r="BL246" t="s">
        <v>92</v>
      </c>
      <c r="BM246"/>
      <c r="BN246"/>
      <c r="BO246" t="s">
        <v>74</v>
      </c>
      <c r="BP246" t="s">
        <v>74</v>
      </c>
      <c r="BQ246" s="1">
        <v>616666</v>
      </c>
      <c r="BR246" t="s">
        <v>94</v>
      </c>
      <c r="BS246" t="s">
        <v>110</v>
      </c>
    </row>
    <row r="247" spans="1:71">
      <c r="A247" t="s">
        <v>71</v>
      </c>
      <c r="B247" t="s">
        <v>800</v>
      </c>
      <c r="C247" s="4">
        <v>10</v>
      </c>
      <c r="D247">
        <v>1</v>
      </c>
      <c r="E247" t="s">
        <v>488</v>
      </c>
      <c r="F247" t="s">
        <v>74</v>
      </c>
      <c r="G247" s="21">
        <v>7.6390000000000002</v>
      </c>
      <c r="H247" t="s">
        <v>75</v>
      </c>
      <c r="I247" t="s">
        <v>76</v>
      </c>
      <c r="J247" t="s">
        <v>77</v>
      </c>
      <c r="K247" t="s">
        <v>136</v>
      </c>
      <c r="L247" t="s">
        <v>126</v>
      </c>
      <c r="M247" s="1">
        <v>9500020000000000</v>
      </c>
      <c r="N247" s="50" t="s">
        <v>223</v>
      </c>
      <c r="O247" s="1">
        <v>6875</v>
      </c>
      <c r="P247" s="22">
        <v>8</v>
      </c>
      <c r="Q247" s="1">
        <v>7083333333333330</v>
      </c>
      <c r="R247" s="1">
        <v>7666666666666660</v>
      </c>
      <c r="S247">
        <v>5</v>
      </c>
      <c r="T247" s="4" t="s">
        <v>150</v>
      </c>
      <c r="U247" t="s">
        <v>389</v>
      </c>
      <c r="V247" t="s">
        <v>71</v>
      </c>
      <c r="W247" t="s">
        <v>116</v>
      </c>
      <c r="X247" t="s">
        <v>76</v>
      </c>
      <c r="Y247" s="21">
        <v>7.0129999999999999</v>
      </c>
      <c r="Z247" t="s">
        <v>174</v>
      </c>
      <c r="AA247" s="50" t="s">
        <v>161</v>
      </c>
      <c r="AB247" t="s">
        <v>354</v>
      </c>
      <c r="AC247" s="8">
        <v>4.5999999999999996</v>
      </c>
      <c r="AD247" t="s">
        <v>139</v>
      </c>
      <c r="AE247" t="s">
        <v>91</v>
      </c>
      <c r="AF247" t="s">
        <v>91</v>
      </c>
      <c r="AG247" t="s">
        <v>90</v>
      </c>
      <c r="AH247" t="s">
        <v>92</v>
      </c>
      <c r="AI247" t="s">
        <v>74</v>
      </c>
      <c r="AJ247" t="s">
        <v>89</v>
      </c>
      <c r="AK247" t="s">
        <v>94</v>
      </c>
      <c r="AL247" t="s">
        <v>140</v>
      </c>
      <c r="AM247" t="s">
        <v>96</v>
      </c>
      <c r="AN247" t="s">
        <v>150</v>
      </c>
      <c r="AO247" t="s">
        <v>389</v>
      </c>
      <c r="AP247" t="s">
        <v>141</v>
      </c>
      <c r="AQ247" t="s">
        <v>74</v>
      </c>
      <c r="AR247" s="21">
        <v>6.7359999999999998</v>
      </c>
      <c r="AS247" t="s">
        <v>801</v>
      </c>
      <c r="AT247" t="s">
        <v>802</v>
      </c>
      <c r="AU247" t="s">
        <v>120</v>
      </c>
      <c r="AV247" t="s">
        <v>196</v>
      </c>
      <c r="AW247" t="s">
        <v>175</v>
      </c>
      <c r="AX247" t="s">
        <v>131</v>
      </c>
      <c r="AY247" t="s">
        <v>107</v>
      </c>
      <c r="AZ247" s="1">
        <v>9000020000000000</v>
      </c>
      <c r="BA247" s="1">
        <v>7473232323232320</v>
      </c>
      <c r="BB247" s="51">
        <f>BA247/1000000000000000</f>
        <v>7.4732323232323203</v>
      </c>
      <c r="BC247" s="51"/>
      <c r="BD247" s="1">
        <v>6875</v>
      </c>
      <c r="BE247" s="25">
        <v>5.25</v>
      </c>
      <c r="BF247" t="s">
        <v>94</v>
      </c>
      <c r="BG247" t="s">
        <v>205</v>
      </c>
      <c r="BI247" t="s">
        <v>114</v>
      </c>
      <c r="BJ247" s="1">
        <v>6041666666666660</v>
      </c>
      <c r="BK247" t="s">
        <v>91</v>
      </c>
      <c r="BL247" t="s">
        <v>91</v>
      </c>
      <c r="BM247" t="s">
        <v>91</v>
      </c>
      <c r="BN247"/>
      <c r="BO247" t="s">
        <v>74</v>
      </c>
      <c r="BP247" t="s">
        <v>74</v>
      </c>
      <c r="BQ247" t="s">
        <v>81</v>
      </c>
      <c r="BR247" t="s">
        <v>94</v>
      </c>
      <c r="BS247" t="s">
        <v>133</v>
      </c>
    </row>
    <row r="248" spans="1:71" hidden="1">
      <c r="B248" s="8" t="s">
        <v>803</v>
      </c>
      <c r="G248" s="21" t="s">
        <v>97</v>
      </c>
      <c r="P248" s="24"/>
      <c r="T248" s="4" t="s">
        <v>99</v>
      </c>
      <c r="U248" t="s">
        <v>193</v>
      </c>
      <c r="V248" t="s">
        <v>71</v>
      </c>
      <c r="W248" t="s">
        <v>86</v>
      </c>
      <c r="X248" t="s">
        <v>76</v>
      </c>
      <c r="Y248" s="23">
        <v>8.0129999999999999</v>
      </c>
      <c r="Z248" t="s">
        <v>120</v>
      </c>
      <c r="AA248" t="s">
        <v>223</v>
      </c>
      <c r="AB248" t="s">
        <v>81</v>
      </c>
      <c r="AC248">
        <v>6.8</v>
      </c>
      <c r="AD248" t="s">
        <v>93</v>
      </c>
      <c r="AE248" s="12" t="s">
        <v>90</v>
      </c>
      <c r="AF248" s="12" t="s">
        <v>90</v>
      </c>
      <c r="AG248" s="12" t="s">
        <v>92</v>
      </c>
      <c r="AH248" s="12" t="s">
        <v>92</v>
      </c>
      <c r="AI248" t="s">
        <v>109</v>
      </c>
      <c r="AJ248" t="s">
        <v>186</v>
      </c>
      <c r="AK248" t="s">
        <v>94</v>
      </c>
      <c r="AL248" t="s">
        <v>187</v>
      </c>
      <c r="AM248" t="s">
        <v>96</v>
      </c>
      <c r="AN248" t="s">
        <v>150</v>
      </c>
      <c r="AO248" t="s">
        <v>84</v>
      </c>
      <c r="AP248" t="s">
        <v>225</v>
      </c>
      <c r="AQ248" t="s">
        <v>74</v>
      </c>
      <c r="AR248" s="23">
        <v>6.3</v>
      </c>
      <c r="AS248" t="s">
        <v>804</v>
      </c>
      <c r="AT248" t="s">
        <v>671</v>
      </c>
      <c r="AU248" t="s">
        <v>174</v>
      </c>
      <c r="AV248" t="s">
        <v>196</v>
      </c>
      <c r="AW248" t="s">
        <v>105</v>
      </c>
      <c r="AX248" t="s">
        <v>131</v>
      </c>
      <c r="AY248" t="s">
        <v>176</v>
      </c>
      <c r="AZ248" s="1">
        <v>1000002</v>
      </c>
      <c r="BA248" s="1">
        <v>7888471177944860</v>
      </c>
      <c r="BB248" s="51">
        <f t="shared" ref="BB248:BB249" si="31">BA248/1000000000000000</f>
        <v>7.8884711779448597</v>
      </c>
      <c r="BC248" s="1">
        <v>8.2032828282828198</v>
      </c>
      <c r="BD248" s="1">
        <v>6875</v>
      </c>
      <c r="BE248" s="25">
        <v>4.1660000000000004</v>
      </c>
      <c r="BF248" s="1">
        <v>2166666666666660</v>
      </c>
      <c r="BG248" s="1">
        <v>6166666666666660</v>
      </c>
      <c r="BI248" t="s">
        <v>83</v>
      </c>
      <c r="BJ248" s="1">
        <v>46875</v>
      </c>
      <c r="BK248" s="12" t="s">
        <v>91</v>
      </c>
      <c r="BL248" s="12" t="s">
        <v>91</v>
      </c>
      <c r="BO248" t="s">
        <v>74</v>
      </c>
      <c r="BP248" t="s">
        <v>74</v>
      </c>
      <c r="BQ248" s="1">
        <v>616666</v>
      </c>
      <c r="BR248" t="s">
        <v>94</v>
      </c>
      <c r="BS248" t="s">
        <v>110</v>
      </c>
    </row>
    <row r="249" spans="1:71" hidden="1">
      <c r="B249" s="8" t="s">
        <v>805</v>
      </c>
      <c r="G249" s="21" t="s">
        <v>97</v>
      </c>
      <c r="P249" s="24"/>
      <c r="Y249" s="23" t="s">
        <v>97</v>
      </c>
      <c r="AA249"/>
      <c r="AC249"/>
      <c r="AE249"/>
      <c r="AF249"/>
      <c r="AG249"/>
      <c r="AH249"/>
      <c r="AN249" t="s">
        <v>150</v>
      </c>
      <c r="AO249" t="s">
        <v>123</v>
      </c>
      <c r="AP249" t="s">
        <v>101</v>
      </c>
      <c r="AQ249" t="s">
        <v>74</v>
      </c>
      <c r="AR249" s="23">
        <v>7.66</v>
      </c>
      <c r="AS249" t="s">
        <v>806</v>
      </c>
      <c r="AT249" t="s">
        <v>660</v>
      </c>
      <c r="AU249" t="s">
        <v>154</v>
      </c>
      <c r="AV249" t="s">
        <v>76</v>
      </c>
      <c r="AW249" t="s">
        <v>105</v>
      </c>
      <c r="AX249" t="s">
        <v>106</v>
      </c>
      <c r="AY249" t="s">
        <v>107</v>
      </c>
      <c r="AZ249" s="1">
        <v>9000020000000000</v>
      </c>
      <c r="BA249" s="1">
        <v>9428571428571420</v>
      </c>
      <c r="BB249" s="51">
        <f t="shared" si="31"/>
        <v>9.4285714285714199</v>
      </c>
      <c r="BC249" s="1">
        <v>0.91600529100529104</v>
      </c>
      <c r="BD249" t="s">
        <v>81</v>
      </c>
      <c r="BE249" s="25">
        <v>7.5</v>
      </c>
      <c r="BF249" t="s">
        <v>104</v>
      </c>
      <c r="BG249" t="s">
        <v>174</v>
      </c>
      <c r="BI249" t="s">
        <v>114</v>
      </c>
      <c r="BJ249" t="s">
        <v>132</v>
      </c>
      <c r="BK249" t="s">
        <v>91</v>
      </c>
      <c r="BL249" t="s">
        <v>91</v>
      </c>
      <c r="BM249" t="s">
        <v>91</v>
      </c>
      <c r="BN249"/>
      <c r="BO249" t="s">
        <v>74</v>
      </c>
      <c r="BP249" t="s">
        <v>74</v>
      </c>
      <c r="BQ249" t="s">
        <v>81</v>
      </c>
      <c r="BR249" t="s">
        <v>94</v>
      </c>
      <c r="BS249" t="s">
        <v>110</v>
      </c>
    </row>
    <row r="250" spans="1:71" hidden="1">
      <c r="B250" s="8" t="s">
        <v>807</v>
      </c>
      <c r="G250" s="21" t="s">
        <v>97</v>
      </c>
      <c r="P250" s="24"/>
      <c r="T250" s="4" t="s">
        <v>150</v>
      </c>
      <c r="U250" t="s">
        <v>75</v>
      </c>
      <c r="V250" t="s">
        <v>71</v>
      </c>
      <c r="W250" t="s">
        <v>86</v>
      </c>
      <c r="X250" t="s">
        <v>196</v>
      </c>
      <c r="Y250" s="23">
        <v>6.0250000000000004</v>
      </c>
      <c r="Z250" t="s">
        <v>139</v>
      </c>
      <c r="AA250" t="s">
        <v>264</v>
      </c>
      <c r="AB250" t="s">
        <v>81</v>
      </c>
      <c r="AC250">
        <v>2.1</v>
      </c>
      <c r="AD250" t="s">
        <v>81</v>
      </c>
      <c r="AE250" s="12" t="s">
        <v>90</v>
      </c>
      <c r="AF250" s="12" t="s">
        <v>91</v>
      </c>
      <c r="AG250" s="12" t="s">
        <v>91</v>
      </c>
      <c r="AH250" s="12" t="s">
        <v>92</v>
      </c>
      <c r="AI250" t="s">
        <v>74</v>
      </c>
      <c r="AJ250" t="s">
        <v>326</v>
      </c>
      <c r="AK250" t="s">
        <v>94</v>
      </c>
      <c r="AL250" t="s">
        <v>140</v>
      </c>
      <c r="AM250" t="s">
        <v>96</v>
      </c>
      <c r="AR250" s="23" t="s">
        <v>97</v>
      </c>
      <c r="BC250">
        <v>5.9523809523809499</v>
      </c>
    </row>
    <row r="251" spans="1:71" hidden="1">
      <c r="B251" s="8" t="s">
        <v>808</v>
      </c>
      <c r="G251" s="21" t="s">
        <v>97</v>
      </c>
      <c r="P251" s="24"/>
      <c r="Y251" s="23" t="s">
        <v>97</v>
      </c>
      <c r="AA251"/>
      <c r="AC251"/>
      <c r="AE251"/>
      <c r="AF251"/>
      <c r="AG251"/>
      <c r="AH251"/>
      <c r="AN251" t="s">
        <v>99</v>
      </c>
      <c r="AO251" t="s">
        <v>389</v>
      </c>
      <c r="AP251" t="s">
        <v>101</v>
      </c>
      <c r="AQ251" t="s">
        <v>74</v>
      </c>
      <c r="AR251" s="23">
        <v>8.3610000000000007</v>
      </c>
      <c r="AS251" t="s">
        <v>241</v>
      </c>
      <c r="AT251" t="s">
        <v>144</v>
      </c>
      <c r="AU251" t="s">
        <v>150</v>
      </c>
      <c r="AV251" t="s">
        <v>160</v>
      </c>
      <c r="AW251" t="s">
        <v>105</v>
      </c>
      <c r="AX251" t="s">
        <v>106</v>
      </c>
      <c r="AY251" t="s">
        <v>107</v>
      </c>
      <c r="AZ251" s="1">
        <v>1000002</v>
      </c>
      <c r="BA251" s="1">
        <v>9087179487179480</v>
      </c>
      <c r="BB251" s="51">
        <f>BA251/1000000000000000</f>
        <v>9.0871794871794798</v>
      </c>
      <c r="BC251" s="1">
        <v>7.3951973951973899</v>
      </c>
      <c r="BD251" t="s">
        <v>132</v>
      </c>
      <c r="BE251" s="25">
        <v>9.25</v>
      </c>
      <c r="BF251" s="1">
        <v>9666666666666660</v>
      </c>
      <c r="BG251" s="1">
        <v>8833333333333330</v>
      </c>
      <c r="BI251" t="s">
        <v>83</v>
      </c>
      <c r="BJ251" s="1">
        <v>46875</v>
      </c>
      <c r="BK251" t="s">
        <v>90</v>
      </c>
      <c r="BL251" t="s">
        <v>91</v>
      </c>
      <c r="BM251"/>
      <c r="BN251"/>
      <c r="BO251" t="s">
        <v>74</v>
      </c>
      <c r="BP251" t="s">
        <v>74</v>
      </c>
      <c r="BQ251" t="s">
        <v>148</v>
      </c>
      <c r="BR251" t="s">
        <v>120</v>
      </c>
      <c r="BS251" t="s">
        <v>179</v>
      </c>
    </row>
    <row r="252" spans="1:71">
      <c r="A252" t="s">
        <v>71</v>
      </c>
      <c r="B252" t="s">
        <v>809</v>
      </c>
      <c r="C252" s="4">
        <v>9</v>
      </c>
      <c r="D252">
        <v>1</v>
      </c>
      <c r="E252" t="s">
        <v>373</v>
      </c>
      <c r="F252" t="s">
        <v>74</v>
      </c>
      <c r="G252" s="21">
        <v>8.5749999999999993</v>
      </c>
      <c r="H252" t="s">
        <v>185</v>
      </c>
      <c r="I252" t="s">
        <v>160</v>
      </c>
      <c r="J252" t="s">
        <v>77</v>
      </c>
      <c r="K252" t="s">
        <v>136</v>
      </c>
      <c r="L252" t="s">
        <v>79</v>
      </c>
      <c r="M252" s="1">
        <v>8500020000000000</v>
      </c>
      <c r="N252" s="50" t="s">
        <v>113</v>
      </c>
      <c r="O252" t="s">
        <v>81</v>
      </c>
      <c r="P252" s="22">
        <v>10</v>
      </c>
      <c r="Q252" s="1">
        <v>7291666666666660</v>
      </c>
      <c r="R252" s="1">
        <v>7333333333333330</v>
      </c>
      <c r="S252">
        <v>10</v>
      </c>
      <c r="T252" s="4" t="s">
        <v>83</v>
      </c>
      <c r="U252" t="s">
        <v>231</v>
      </c>
      <c r="V252" t="s">
        <v>71</v>
      </c>
      <c r="W252" t="s">
        <v>116</v>
      </c>
      <c r="X252" t="s">
        <v>76</v>
      </c>
      <c r="Y252" s="21">
        <v>7.976</v>
      </c>
      <c r="Z252" t="s">
        <v>174</v>
      </c>
      <c r="AA252" s="50" t="s">
        <v>297</v>
      </c>
      <c r="AB252" t="s">
        <v>81</v>
      </c>
      <c r="AC252" s="8">
        <v>7.3</v>
      </c>
      <c r="AD252" t="s">
        <v>139</v>
      </c>
      <c r="AE252" s="12" t="s">
        <v>90</v>
      </c>
      <c r="AF252" s="12" t="s">
        <v>90</v>
      </c>
      <c r="AG252" s="12" t="s">
        <v>91</v>
      </c>
      <c r="AH252" s="12" t="s">
        <v>92</v>
      </c>
      <c r="AI252" t="s">
        <v>74</v>
      </c>
      <c r="AJ252" t="s">
        <v>211</v>
      </c>
      <c r="AK252" t="s">
        <v>120</v>
      </c>
      <c r="AL252" t="s">
        <v>140</v>
      </c>
      <c r="AM252" t="s">
        <v>99</v>
      </c>
      <c r="AN252" t="s">
        <v>83</v>
      </c>
      <c r="AO252" t="s">
        <v>151</v>
      </c>
      <c r="AP252" t="s">
        <v>141</v>
      </c>
      <c r="AQ252" t="s">
        <v>74</v>
      </c>
      <c r="AR252" s="21">
        <v>8.0109999999999992</v>
      </c>
      <c r="AS252" t="s">
        <v>810</v>
      </c>
      <c r="AT252" t="s">
        <v>371</v>
      </c>
      <c r="AU252" t="s">
        <v>150</v>
      </c>
      <c r="AV252" t="s">
        <v>76</v>
      </c>
      <c r="AW252" t="s">
        <v>105</v>
      </c>
      <c r="AX252" t="s">
        <v>106</v>
      </c>
      <c r="AY252" t="s">
        <v>107</v>
      </c>
      <c r="AZ252" s="1">
        <v>8000020000000000</v>
      </c>
      <c r="BA252" s="1">
        <v>7906846240179570</v>
      </c>
      <c r="BB252" s="51">
        <f>BA252/1000000000000000</f>
        <v>7.9068462401795703</v>
      </c>
      <c r="BC252" s="51"/>
      <c r="BD252" t="s">
        <v>81</v>
      </c>
      <c r="BE252" s="25">
        <v>7.8330000000000002</v>
      </c>
      <c r="BF252" s="1">
        <v>9333333333333330</v>
      </c>
      <c r="BG252" s="1">
        <v>6333333333333330</v>
      </c>
      <c r="BI252" t="s">
        <v>114</v>
      </c>
      <c r="BJ252" t="s">
        <v>132</v>
      </c>
      <c r="BK252" s="12" t="s">
        <v>90</v>
      </c>
      <c r="BL252" s="12" t="s">
        <v>90</v>
      </c>
      <c r="BM252" s="12" t="s">
        <v>90</v>
      </c>
      <c r="BO252" t="s">
        <v>74</v>
      </c>
      <c r="BP252" t="s">
        <v>109</v>
      </c>
      <c r="BQ252" s="1">
        <v>8444446666666660</v>
      </c>
      <c r="BR252" t="s">
        <v>120</v>
      </c>
      <c r="BS252" t="s">
        <v>110</v>
      </c>
    </row>
    <row r="253" spans="1:71" hidden="1">
      <c r="B253" s="8" t="s">
        <v>811</v>
      </c>
      <c r="G253" s="21" t="s">
        <v>97</v>
      </c>
      <c r="P253" s="24"/>
      <c r="T253" s="4" t="s">
        <v>99</v>
      </c>
      <c r="U253" t="s">
        <v>252</v>
      </c>
      <c r="V253" t="s">
        <v>71</v>
      </c>
      <c r="W253" t="s">
        <v>86</v>
      </c>
      <c r="X253" t="s">
        <v>76</v>
      </c>
      <c r="Y253" s="23">
        <v>7.4729999999999999</v>
      </c>
      <c r="Z253" t="s">
        <v>120</v>
      </c>
      <c r="AA253" t="s">
        <v>120</v>
      </c>
      <c r="AB253" t="s">
        <v>81</v>
      </c>
      <c r="AC253">
        <v>5.9</v>
      </c>
      <c r="AD253" t="s">
        <v>119</v>
      </c>
      <c r="AE253" t="s">
        <v>91</v>
      </c>
      <c r="AF253" t="s">
        <v>91</v>
      </c>
      <c r="AG253" t="s">
        <v>92</v>
      </c>
      <c r="AH253" t="s">
        <v>92</v>
      </c>
      <c r="AI253" t="s">
        <v>74</v>
      </c>
      <c r="AJ253" t="s">
        <v>468</v>
      </c>
      <c r="AK253" t="s">
        <v>94</v>
      </c>
      <c r="AL253" t="s">
        <v>187</v>
      </c>
      <c r="AM253" t="s">
        <v>96</v>
      </c>
      <c r="AN253" t="s">
        <v>99</v>
      </c>
      <c r="AO253" t="s">
        <v>115</v>
      </c>
      <c r="AP253" t="s">
        <v>225</v>
      </c>
      <c r="AQ253" t="s">
        <v>74</v>
      </c>
      <c r="AR253" s="23">
        <v>7.7549999999999999</v>
      </c>
      <c r="AS253" t="s">
        <v>812</v>
      </c>
      <c r="AT253" t="s">
        <v>526</v>
      </c>
      <c r="AU253" t="s">
        <v>150</v>
      </c>
      <c r="AV253" t="s">
        <v>76</v>
      </c>
      <c r="AW253" t="s">
        <v>105</v>
      </c>
      <c r="AX253" t="s">
        <v>106</v>
      </c>
      <c r="AY253" t="s">
        <v>176</v>
      </c>
      <c r="AZ253" s="1">
        <v>9000020000000000</v>
      </c>
      <c r="BA253" s="1">
        <v>9285714285714280</v>
      </c>
      <c r="BB253" s="51">
        <f>BA253/1000000000000000</f>
        <v>9.2857142857142794</v>
      </c>
      <c r="BC253" s="1">
        <v>6.2811977861319903</v>
      </c>
      <c r="BD253" t="s">
        <v>81</v>
      </c>
      <c r="BE253" s="25">
        <v>8.6660000000000004</v>
      </c>
      <c r="BF253" s="1">
        <v>8666666666666660</v>
      </c>
      <c r="BG253" s="1">
        <v>8666666666666660</v>
      </c>
      <c r="BI253" t="s">
        <v>83</v>
      </c>
      <c r="BJ253" s="1">
        <v>53125</v>
      </c>
      <c r="BK253" t="s">
        <v>90</v>
      </c>
      <c r="BL253" t="s">
        <v>91</v>
      </c>
      <c r="BM253"/>
      <c r="BN253"/>
      <c r="BO253" t="s">
        <v>74</v>
      </c>
      <c r="BP253" t="s">
        <v>74</v>
      </c>
      <c r="BQ253" s="1">
        <v>7416665</v>
      </c>
      <c r="BR253" t="s">
        <v>94</v>
      </c>
      <c r="BS253" t="s">
        <v>110</v>
      </c>
    </row>
    <row r="254" spans="1:71" hidden="1">
      <c r="B254" s="8" t="s">
        <v>813</v>
      </c>
      <c r="G254" s="21" t="s">
        <v>97</v>
      </c>
      <c r="P254" s="24"/>
      <c r="Y254" s="23" t="s">
        <v>97</v>
      </c>
      <c r="AA254"/>
      <c r="AC254"/>
      <c r="AE254"/>
      <c r="AF254"/>
      <c r="AG254"/>
      <c r="AH254"/>
      <c r="AN254" t="s">
        <v>99</v>
      </c>
      <c r="AO254" t="s">
        <v>193</v>
      </c>
      <c r="AP254" t="s">
        <v>101</v>
      </c>
      <c r="AQ254" t="s">
        <v>74</v>
      </c>
      <c r="AR254" s="23">
        <v>7.4160000000000004</v>
      </c>
      <c r="AS254" t="s">
        <v>814</v>
      </c>
      <c r="AT254" t="s">
        <v>815</v>
      </c>
      <c r="AU254" t="s">
        <v>150</v>
      </c>
      <c r="AV254" t="s">
        <v>76</v>
      </c>
      <c r="AW254" t="s">
        <v>105</v>
      </c>
      <c r="AX254" t="s">
        <v>131</v>
      </c>
      <c r="AY254" t="s">
        <v>107</v>
      </c>
      <c r="AZ254" s="1">
        <v>950002</v>
      </c>
      <c r="BA254" t="s">
        <v>120</v>
      </c>
      <c r="BB254">
        <v>10</v>
      </c>
      <c r="BC254">
        <v>8.2403846153846096</v>
      </c>
      <c r="BD254" s="1">
        <v>6875</v>
      </c>
      <c r="BE254" s="25">
        <v>6</v>
      </c>
      <c r="BF254" s="1">
        <v>7666666666666660</v>
      </c>
      <c r="BG254" s="1">
        <v>4333333333333330</v>
      </c>
      <c r="BI254" t="s">
        <v>83</v>
      </c>
      <c r="BJ254" s="1">
        <v>5625</v>
      </c>
      <c r="BK254" t="s">
        <v>91</v>
      </c>
      <c r="BL254" t="s">
        <v>91</v>
      </c>
      <c r="BM254"/>
      <c r="BN254"/>
      <c r="BO254" t="s">
        <v>74</v>
      </c>
      <c r="BP254" t="s">
        <v>74</v>
      </c>
      <c r="BQ254" s="1">
        <v>758333</v>
      </c>
      <c r="BR254" t="s">
        <v>94</v>
      </c>
      <c r="BS254" t="s">
        <v>250</v>
      </c>
    </row>
    <row r="255" spans="1:71" hidden="1">
      <c r="B255" s="8" t="s">
        <v>816</v>
      </c>
      <c r="G255" s="21" t="s">
        <v>97</v>
      </c>
      <c r="P255" s="24"/>
      <c r="Y255" s="23" t="s">
        <v>97</v>
      </c>
      <c r="AA255"/>
      <c r="AC255"/>
      <c r="AE255"/>
      <c r="AF255"/>
      <c r="AG255"/>
      <c r="AH255"/>
      <c r="AN255" t="s">
        <v>99</v>
      </c>
      <c r="AO255" t="s">
        <v>151</v>
      </c>
      <c r="AP255" t="s">
        <v>101</v>
      </c>
      <c r="AQ255" t="s">
        <v>74</v>
      </c>
      <c r="AR255" s="23">
        <v>7.7750000000000004</v>
      </c>
      <c r="AS255" t="s">
        <v>817</v>
      </c>
      <c r="AT255" t="s">
        <v>413</v>
      </c>
      <c r="AU255" t="s">
        <v>94</v>
      </c>
      <c r="AV255" t="s">
        <v>76</v>
      </c>
      <c r="AW255" t="s">
        <v>105</v>
      </c>
      <c r="AX255" t="s">
        <v>131</v>
      </c>
      <c r="AY255" t="s">
        <v>176</v>
      </c>
      <c r="AZ255" s="1">
        <v>950002</v>
      </c>
      <c r="BA255" s="1">
        <v>9649122807017540</v>
      </c>
      <c r="BB255" s="51">
        <f>BA255/1000000000000000</f>
        <v>9.6491228070175392</v>
      </c>
      <c r="BC255" s="1">
        <v>8.1749859336066208</v>
      </c>
      <c r="BD255" t="s">
        <v>81</v>
      </c>
      <c r="BE255" s="25">
        <v>5.4160000000000004</v>
      </c>
      <c r="BF255" s="1">
        <v>4333333333333330</v>
      </c>
      <c r="BG255" t="s">
        <v>155</v>
      </c>
      <c r="BI255" t="s">
        <v>83</v>
      </c>
      <c r="BJ255" s="1">
        <v>5625</v>
      </c>
      <c r="BK255" t="s">
        <v>91</v>
      </c>
      <c r="BL255" t="s">
        <v>91</v>
      </c>
      <c r="BM255"/>
      <c r="BN255"/>
      <c r="BO255" t="s">
        <v>74</v>
      </c>
      <c r="BP255" t="s">
        <v>74</v>
      </c>
      <c r="BQ255" s="1">
        <v>7499995</v>
      </c>
      <c r="BR255" t="s">
        <v>120</v>
      </c>
      <c r="BS255" t="s">
        <v>179</v>
      </c>
    </row>
    <row r="256" spans="1:71" hidden="1">
      <c r="B256" s="8" t="s">
        <v>818</v>
      </c>
      <c r="G256" s="21" t="s">
        <v>97</v>
      </c>
      <c r="P256" s="24"/>
      <c r="Y256" s="23" t="s">
        <v>97</v>
      </c>
      <c r="AA256"/>
      <c r="AC256"/>
      <c r="AE256"/>
      <c r="AF256"/>
      <c r="AG256"/>
      <c r="AH256"/>
      <c r="AN256" t="s">
        <v>99</v>
      </c>
      <c r="AO256" t="s">
        <v>171</v>
      </c>
      <c r="AP256" t="s">
        <v>101</v>
      </c>
      <c r="AQ256" t="s">
        <v>74</v>
      </c>
      <c r="AR256" s="23">
        <v>8.3970000000000002</v>
      </c>
      <c r="AS256" t="s">
        <v>819</v>
      </c>
      <c r="AT256" t="s">
        <v>120</v>
      </c>
      <c r="AU256" t="s">
        <v>114</v>
      </c>
      <c r="AV256" t="s">
        <v>160</v>
      </c>
      <c r="AW256" t="s">
        <v>105</v>
      </c>
      <c r="AX256" t="s">
        <v>106</v>
      </c>
      <c r="AY256" t="s">
        <v>107</v>
      </c>
      <c r="AZ256" s="1">
        <v>1000002</v>
      </c>
      <c r="BA256" s="1">
        <v>906060606060606</v>
      </c>
      <c r="BB256" s="51">
        <f>BA256/100000000000000</f>
        <v>9.0606060606060606</v>
      </c>
      <c r="BC256" s="1">
        <v>9.2063492063492003</v>
      </c>
      <c r="BD256" t="s">
        <v>81</v>
      </c>
      <c r="BE256" s="25">
        <v>8.3659999999999997</v>
      </c>
      <c r="BF256" t="s">
        <v>139</v>
      </c>
      <c r="BG256" s="1">
        <v>8233333333333330</v>
      </c>
      <c r="BI256" t="s">
        <v>83</v>
      </c>
      <c r="BJ256" s="1">
        <v>5625</v>
      </c>
      <c r="BK256" t="s">
        <v>90</v>
      </c>
      <c r="BL256" t="s">
        <v>91</v>
      </c>
      <c r="BM256"/>
      <c r="BN256"/>
      <c r="BO256" t="s">
        <v>74</v>
      </c>
      <c r="BP256" t="s">
        <v>74</v>
      </c>
      <c r="BQ256" t="s">
        <v>148</v>
      </c>
      <c r="BR256" t="s">
        <v>120</v>
      </c>
      <c r="BS256" t="s">
        <v>179</v>
      </c>
    </row>
    <row r="257" spans="1:71" hidden="1">
      <c r="B257" s="8" t="s">
        <v>820</v>
      </c>
      <c r="G257" s="21" t="s">
        <v>97</v>
      </c>
      <c r="P257" s="24"/>
      <c r="Y257" s="23" t="s">
        <v>97</v>
      </c>
      <c r="AA257"/>
      <c r="AC257"/>
      <c r="AE257"/>
      <c r="AF257"/>
      <c r="AG257"/>
      <c r="AH257"/>
      <c r="AN257" t="s">
        <v>150</v>
      </c>
      <c r="AO257" t="s">
        <v>123</v>
      </c>
      <c r="AP257" t="s">
        <v>101</v>
      </c>
      <c r="AQ257" t="s">
        <v>74</v>
      </c>
      <c r="AR257" s="23">
        <v>8</v>
      </c>
      <c r="AS257" t="s">
        <v>688</v>
      </c>
      <c r="AT257" t="s">
        <v>453</v>
      </c>
      <c r="AU257" t="s">
        <v>94</v>
      </c>
      <c r="AV257" t="s">
        <v>76</v>
      </c>
      <c r="AW257" t="s">
        <v>105</v>
      </c>
      <c r="AX257" t="s">
        <v>106</v>
      </c>
      <c r="AY257" t="s">
        <v>176</v>
      </c>
      <c r="AZ257" s="1">
        <v>7416679999999990</v>
      </c>
      <c r="BA257" s="1">
        <v>9583333333333330</v>
      </c>
      <c r="BB257" s="51">
        <f t="shared" ref="BB257:BB258" si="32">BA257/1000000000000000</f>
        <v>9.5833333333333304</v>
      </c>
      <c r="BC257" s="1">
        <v>7.5157563025209999</v>
      </c>
      <c r="BD257" t="s">
        <v>81</v>
      </c>
      <c r="BE257" s="25">
        <v>7.5</v>
      </c>
      <c r="BF257" t="s">
        <v>154</v>
      </c>
      <c r="BG257" t="s">
        <v>148</v>
      </c>
      <c r="BI257" t="s">
        <v>114</v>
      </c>
      <c r="BJ257" t="s">
        <v>132</v>
      </c>
      <c r="BK257" t="s">
        <v>91</v>
      </c>
      <c r="BL257" t="s">
        <v>91</v>
      </c>
      <c r="BM257" t="s">
        <v>91</v>
      </c>
      <c r="BN257"/>
      <c r="BO257" t="s">
        <v>74</v>
      </c>
      <c r="BP257" t="s">
        <v>74</v>
      </c>
      <c r="BQ257" s="1">
        <v>733333</v>
      </c>
      <c r="BR257" t="s">
        <v>120</v>
      </c>
      <c r="BS257" t="s">
        <v>250</v>
      </c>
    </row>
    <row r="258" spans="1:71" hidden="1">
      <c r="B258" s="8" t="s">
        <v>821</v>
      </c>
      <c r="G258" s="21" t="s">
        <v>97</v>
      </c>
      <c r="P258" s="24"/>
      <c r="Y258" s="23" t="s">
        <v>97</v>
      </c>
      <c r="AA258"/>
      <c r="AC258"/>
      <c r="AE258"/>
      <c r="AF258"/>
      <c r="AG258"/>
      <c r="AH258"/>
      <c r="AN258" t="s">
        <v>83</v>
      </c>
      <c r="AO258" t="s">
        <v>252</v>
      </c>
      <c r="AP258" t="s">
        <v>101</v>
      </c>
      <c r="AQ258" t="s">
        <v>74</v>
      </c>
      <c r="AR258" s="23">
        <v>7.585</v>
      </c>
      <c r="AS258" t="s">
        <v>822</v>
      </c>
      <c r="AT258" t="s">
        <v>577</v>
      </c>
      <c r="AU258" t="s">
        <v>114</v>
      </c>
      <c r="AV258" t="s">
        <v>76</v>
      </c>
      <c r="AW258" t="s">
        <v>105</v>
      </c>
      <c r="AX258" t="s">
        <v>106</v>
      </c>
      <c r="AY258" t="s">
        <v>176</v>
      </c>
      <c r="AZ258" s="1">
        <v>950002</v>
      </c>
      <c r="BA258" s="1">
        <v>8585858585858580</v>
      </c>
      <c r="BB258" s="51">
        <f t="shared" si="32"/>
        <v>8.5858585858585794</v>
      </c>
      <c r="BC258" s="1">
        <v>9.5475113122171908</v>
      </c>
      <c r="BD258" t="s">
        <v>81</v>
      </c>
      <c r="BE258" s="25">
        <v>8.5</v>
      </c>
      <c r="BF258" t="s">
        <v>81</v>
      </c>
      <c r="BG258" t="s">
        <v>209</v>
      </c>
      <c r="BI258" t="s">
        <v>114</v>
      </c>
      <c r="BJ258" s="1">
        <v>6458333333333330</v>
      </c>
      <c r="BK258" t="s">
        <v>91</v>
      </c>
      <c r="BL258" t="s">
        <v>91</v>
      </c>
      <c r="BM258" t="s">
        <v>91</v>
      </c>
      <c r="BN258"/>
      <c r="BO258" t="s">
        <v>74</v>
      </c>
      <c r="BP258" t="s">
        <v>74</v>
      </c>
      <c r="BQ258" s="1">
        <v>6611106666666660</v>
      </c>
      <c r="BR258" t="s">
        <v>94</v>
      </c>
      <c r="BS258" t="s">
        <v>133</v>
      </c>
    </row>
    <row r="259" spans="1:71" hidden="1">
      <c r="B259" s="8" t="s">
        <v>823</v>
      </c>
      <c r="G259" s="21" t="s">
        <v>97</v>
      </c>
      <c r="P259" s="24"/>
      <c r="T259" s="4" t="s">
        <v>99</v>
      </c>
      <c r="U259" t="s">
        <v>224</v>
      </c>
      <c r="V259" t="s">
        <v>71</v>
      </c>
      <c r="W259" t="s">
        <v>86</v>
      </c>
      <c r="X259" t="s">
        <v>196</v>
      </c>
      <c r="Y259" s="23">
        <v>6.2830000000000004</v>
      </c>
      <c r="Z259" t="s">
        <v>301</v>
      </c>
      <c r="AA259" t="s">
        <v>120</v>
      </c>
      <c r="AB259" t="s">
        <v>81</v>
      </c>
      <c r="AC259">
        <v>5.3</v>
      </c>
      <c r="AD259" t="s">
        <v>235</v>
      </c>
      <c r="AE259" t="s">
        <v>331</v>
      </c>
      <c r="AF259" t="s">
        <v>91</v>
      </c>
      <c r="AG259" t="s">
        <v>92</v>
      </c>
      <c r="AH259" t="s">
        <v>92</v>
      </c>
      <c r="AI259" t="s">
        <v>74</v>
      </c>
      <c r="AJ259" t="s">
        <v>703</v>
      </c>
      <c r="AK259" t="s">
        <v>94</v>
      </c>
      <c r="AL259" t="s">
        <v>187</v>
      </c>
      <c r="AM259" t="s">
        <v>96</v>
      </c>
      <c r="AN259" t="s">
        <v>99</v>
      </c>
      <c r="AO259" t="s">
        <v>231</v>
      </c>
      <c r="AP259" t="s">
        <v>225</v>
      </c>
      <c r="AQ259" t="s">
        <v>74</v>
      </c>
      <c r="AR259" s="23">
        <v>5.79</v>
      </c>
      <c r="AS259" t="s">
        <v>824</v>
      </c>
      <c r="AT259" t="s">
        <v>825</v>
      </c>
      <c r="AU259" t="s">
        <v>154</v>
      </c>
      <c r="AV259" t="s">
        <v>124</v>
      </c>
      <c r="AW259" t="s">
        <v>175</v>
      </c>
      <c r="AX259" t="s">
        <v>131</v>
      </c>
      <c r="AY259" t="s">
        <v>176</v>
      </c>
      <c r="AZ259" s="1">
        <v>7916679999999990</v>
      </c>
      <c r="BA259" s="1">
        <v>572182089209953</v>
      </c>
      <c r="BB259" s="51">
        <f>BA259/100000000000000</f>
        <v>5.7218208920995304</v>
      </c>
      <c r="BC259" s="1">
        <v>8.2929724596391203</v>
      </c>
      <c r="BD259" s="1">
        <v>4375</v>
      </c>
      <c r="BE259" s="25">
        <v>5.6660000000000004</v>
      </c>
      <c r="BF259" t="s">
        <v>205</v>
      </c>
      <c r="BG259" s="1">
        <v>5833333333333330</v>
      </c>
      <c r="BI259" t="s">
        <v>83</v>
      </c>
      <c r="BJ259" t="s">
        <v>94</v>
      </c>
      <c r="BK259" t="s">
        <v>91</v>
      </c>
      <c r="BL259" t="s">
        <v>91</v>
      </c>
      <c r="BM259"/>
      <c r="BN259"/>
      <c r="BO259" t="s">
        <v>74</v>
      </c>
      <c r="BP259" t="s">
        <v>74</v>
      </c>
      <c r="BQ259" s="1">
        <v>6416655</v>
      </c>
      <c r="BR259" t="s">
        <v>94</v>
      </c>
      <c r="BS259" t="s">
        <v>110</v>
      </c>
    </row>
    <row r="260" spans="1:71">
      <c r="A260" t="s">
        <v>156</v>
      </c>
      <c r="B260" t="s">
        <v>826</v>
      </c>
      <c r="C260" s="4">
        <v>17</v>
      </c>
      <c r="D260">
        <v>1</v>
      </c>
      <c r="E260" t="s">
        <v>285</v>
      </c>
      <c r="F260" t="s">
        <v>109</v>
      </c>
      <c r="G260" s="21">
        <v>8.7530000000000001</v>
      </c>
      <c r="H260" t="s">
        <v>185</v>
      </c>
      <c r="I260" t="s">
        <v>160</v>
      </c>
      <c r="J260" t="s">
        <v>77</v>
      </c>
      <c r="K260" t="s">
        <v>136</v>
      </c>
      <c r="L260" t="s">
        <v>79</v>
      </c>
      <c r="M260" s="1">
        <v>916668</v>
      </c>
      <c r="N260" s="50" t="s">
        <v>455</v>
      </c>
      <c r="O260" t="s">
        <v>81</v>
      </c>
      <c r="P260" s="22">
        <v>7.6660000000000004</v>
      </c>
      <c r="Q260" t="s">
        <v>421</v>
      </c>
      <c r="R260" s="1">
        <v>92916725</v>
      </c>
      <c r="S260">
        <v>10</v>
      </c>
      <c r="Y260" s="21" t="s">
        <v>97</v>
      </c>
      <c r="AE260"/>
      <c r="AF260"/>
      <c r="AG260"/>
      <c r="AH260"/>
      <c r="AR260" s="21" t="s">
        <v>97</v>
      </c>
      <c r="BC260">
        <v>7.4259259259259203</v>
      </c>
      <c r="BK260"/>
      <c r="BL260"/>
      <c r="BM260"/>
      <c r="BN260"/>
    </row>
    <row r="261" spans="1:71" hidden="1">
      <c r="B261" s="8" t="s">
        <v>827</v>
      </c>
      <c r="G261" s="21" t="s">
        <v>97</v>
      </c>
      <c r="P261" s="24"/>
      <c r="T261" s="4" t="s">
        <v>99</v>
      </c>
      <c r="U261" t="s">
        <v>224</v>
      </c>
      <c r="V261" t="s">
        <v>71</v>
      </c>
      <c r="W261" t="s">
        <v>86</v>
      </c>
      <c r="X261" t="s">
        <v>196</v>
      </c>
      <c r="Y261" s="23">
        <v>6.75</v>
      </c>
      <c r="Z261" t="s">
        <v>209</v>
      </c>
      <c r="AA261" t="s">
        <v>297</v>
      </c>
      <c r="AB261" t="s">
        <v>81</v>
      </c>
      <c r="AC261">
        <v>4.5</v>
      </c>
      <c r="AD261" t="s">
        <v>81</v>
      </c>
      <c r="AE261" t="s">
        <v>91</v>
      </c>
      <c r="AF261" t="s">
        <v>91</v>
      </c>
      <c r="AG261" t="s">
        <v>92</v>
      </c>
      <c r="AH261" t="s">
        <v>92</v>
      </c>
      <c r="AI261" t="s">
        <v>74</v>
      </c>
      <c r="AJ261" t="s">
        <v>301</v>
      </c>
      <c r="AK261" t="s">
        <v>94</v>
      </c>
      <c r="AL261" t="s">
        <v>187</v>
      </c>
      <c r="AM261" t="s">
        <v>96</v>
      </c>
      <c r="AN261" t="s">
        <v>99</v>
      </c>
      <c r="AO261" t="s">
        <v>137</v>
      </c>
      <c r="AP261" t="s">
        <v>225</v>
      </c>
      <c r="AQ261" t="s">
        <v>74</v>
      </c>
      <c r="AR261" s="23">
        <v>7.5629999999999997</v>
      </c>
      <c r="AS261" t="s">
        <v>828</v>
      </c>
      <c r="AT261" t="s">
        <v>443</v>
      </c>
      <c r="AU261" t="s">
        <v>154</v>
      </c>
      <c r="AV261" t="s">
        <v>76</v>
      </c>
      <c r="AW261" t="s">
        <v>105</v>
      </c>
      <c r="AX261" t="s">
        <v>106</v>
      </c>
      <c r="AY261" t="s">
        <v>107</v>
      </c>
      <c r="AZ261" s="1">
        <v>9000020000000000</v>
      </c>
      <c r="BA261" s="1">
        <v>8607340372046250</v>
      </c>
      <c r="BB261" s="51">
        <f t="shared" ref="BB261" si="33">BA261/1000000000000000</f>
        <v>8.6073403720462505</v>
      </c>
      <c r="BC261" s="1">
        <v>8.9285714285714199</v>
      </c>
      <c r="BD261" t="s">
        <v>81</v>
      </c>
      <c r="BE261" s="25">
        <v>7.5</v>
      </c>
      <c r="BF261" s="1">
        <v>8333333333333330</v>
      </c>
      <c r="BG261" s="1">
        <v>6666666666666660</v>
      </c>
      <c r="BI261" t="s">
        <v>83</v>
      </c>
      <c r="BJ261" t="s">
        <v>132</v>
      </c>
      <c r="BK261" t="s">
        <v>91</v>
      </c>
      <c r="BL261" t="s">
        <v>91</v>
      </c>
      <c r="BM261"/>
      <c r="BN261"/>
      <c r="BO261" t="s">
        <v>74</v>
      </c>
      <c r="BP261" t="s">
        <v>74</v>
      </c>
      <c r="BQ261" s="1">
        <v>7833335</v>
      </c>
      <c r="BR261" t="s">
        <v>94</v>
      </c>
      <c r="BS261" t="s">
        <v>110</v>
      </c>
    </row>
    <row r="262" spans="1:71">
      <c r="A262" t="s">
        <v>71</v>
      </c>
      <c r="B262" t="s">
        <v>829</v>
      </c>
      <c r="C262" s="4">
        <v>16</v>
      </c>
      <c r="D262">
        <v>0</v>
      </c>
      <c r="E262" t="s">
        <v>472</v>
      </c>
      <c r="F262" t="s">
        <v>74</v>
      </c>
      <c r="G262" s="21">
        <v>7.2510000000000003</v>
      </c>
      <c r="H262" t="s">
        <v>195</v>
      </c>
      <c r="I262" t="s">
        <v>196</v>
      </c>
      <c r="J262" t="s">
        <v>77</v>
      </c>
      <c r="K262" t="s">
        <v>78</v>
      </c>
      <c r="L262" t="s">
        <v>126</v>
      </c>
      <c r="M262" s="1">
        <v>916668</v>
      </c>
      <c r="N262" s="50" t="s">
        <v>161</v>
      </c>
      <c r="O262" t="s">
        <v>81</v>
      </c>
      <c r="P262" s="22">
        <v>6.3330000000000002</v>
      </c>
      <c r="Q262" t="s">
        <v>81</v>
      </c>
      <c r="R262" s="1">
        <v>779167</v>
      </c>
      <c r="S262" t="s">
        <v>235</v>
      </c>
      <c r="T262" s="4" t="s">
        <v>168</v>
      </c>
      <c r="U262" t="s">
        <v>185</v>
      </c>
      <c r="V262" t="s">
        <v>71</v>
      </c>
      <c r="W262" t="s">
        <v>116</v>
      </c>
      <c r="X262" t="s">
        <v>76</v>
      </c>
      <c r="Y262" s="21">
        <v>6.899</v>
      </c>
      <c r="Z262" t="s">
        <v>259</v>
      </c>
      <c r="AA262" s="50" t="s">
        <v>301</v>
      </c>
      <c r="AB262" t="s">
        <v>81</v>
      </c>
      <c r="AC262" s="8">
        <v>5.9</v>
      </c>
      <c r="AD262" t="s">
        <v>211</v>
      </c>
      <c r="AE262" s="12" t="s">
        <v>163</v>
      </c>
      <c r="AF262" s="12" t="s">
        <v>90</v>
      </c>
      <c r="AG262" s="12" t="s">
        <v>90</v>
      </c>
      <c r="AH262" s="12" t="s">
        <v>90</v>
      </c>
      <c r="AI262" t="s">
        <v>74</v>
      </c>
      <c r="AJ262" t="s">
        <v>154</v>
      </c>
      <c r="AK262" t="s">
        <v>235</v>
      </c>
      <c r="AL262" t="s">
        <v>287</v>
      </c>
      <c r="AM262" t="s">
        <v>830</v>
      </c>
      <c r="AR262" s="21" t="s">
        <v>97</v>
      </c>
      <c r="BC262">
        <v>0.90586468129571596</v>
      </c>
    </row>
    <row r="263" spans="1:71">
      <c r="A263" t="s">
        <v>156</v>
      </c>
      <c r="B263" t="s">
        <v>831</v>
      </c>
      <c r="C263" s="4">
        <v>15</v>
      </c>
      <c r="D263">
        <v>3</v>
      </c>
      <c r="E263" t="s">
        <v>368</v>
      </c>
      <c r="F263" t="s">
        <v>109</v>
      </c>
      <c r="G263" s="21">
        <v>8.2210000000000001</v>
      </c>
      <c r="H263" t="s">
        <v>75</v>
      </c>
      <c r="I263" t="s">
        <v>76</v>
      </c>
      <c r="J263" t="s">
        <v>77</v>
      </c>
      <c r="K263" t="s">
        <v>78</v>
      </c>
      <c r="L263" t="s">
        <v>79</v>
      </c>
      <c r="M263" s="1">
        <v>791667</v>
      </c>
      <c r="N263" s="50" t="s">
        <v>259</v>
      </c>
      <c r="O263">
        <v>5</v>
      </c>
      <c r="P263" s="22">
        <v>6.6660000000000004</v>
      </c>
      <c r="Q263" s="1">
        <v>90625</v>
      </c>
      <c r="R263" s="1">
        <v>9250005</v>
      </c>
      <c r="S263">
        <v>10</v>
      </c>
      <c r="T263" s="4" t="s">
        <v>104</v>
      </c>
      <c r="U263" t="s">
        <v>195</v>
      </c>
      <c r="V263" t="s">
        <v>85</v>
      </c>
      <c r="W263" t="s">
        <v>116</v>
      </c>
      <c r="X263" t="s">
        <v>76</v>
      </c>
      <c r="Y263" s="21">
        <v>7.9029999999999996</v>
      </c>
      <c r="Z263" t="s">
        <v>259</v>
      </c>
      <c r="AA263" s="50" t="s">
        <v>88</v>
      </c>
      <c r="AB263" t="s">
        <v>81</v>
      </c>
      <c r="AC263" s="8">
        <v>7.7</v>
      </c>
      <c r="AD263" t="s">
        <v>301</v>
      </c>
      <c r="AE263" t="s">
        <v>91</v>
      </c>
      <c r="AF263" t="s">
        <v>90</v>
      </c>
      <c r="AG263" t="s">
        <v>163</v>
      </c>
      <c r="AH263" t="s">
        <v>90</v>
      </c>
      <c r="AI263" t="s">
        <v>74</v>
      </c>
      <c r="AJ263" t="s">
        <v>89</v>
      </c>
      <c r="AK263" t="s">
        <v>120</v>
      </c>
      <c r="AL263" t="s">
        <v>308</v>
      </c>
      <c r="AM263" t="s">
        <v>99</v>
      </c>
      <c r="AN263" t="s">
        <v>154</v>
      </c>
      <c r="AO263" t="s">
        <v>185</v>
      </c>
      <c r="AP263" t="s">
        <v>165</v>
      </c>
      <c r="AQ263" t="s">
        <v>109</v>
      </c>
      <c r="AR263" s="21">
        <v>7.0540000000000003</v>
      </c>
      <c r="AS263" t="s">
        <v>832</v>
      </c>
      <c r="AT263" t="s">
        <v>148</v>
      </c>
      <c r="AU263" t="s">
        <v>114</v>
      </c>
      <c r="AV263" t="s">
        <v>76</v>
      </c>
      <c r="AW263" t="s">
        <v>175</v>
      </c>
      <c r="AX263" t="s">
        <v>131</v>
      </c>
      <c r="AY263" t="s">
        <v>176</v>
      </c>
      <c r="AZ263" s="1">
        <v>875001</v>
      </c>
      <c r="BA263" s="1">
        <v>5245783628136560</v>
      </c>
      <c r="BB263" s="51">
        <f t="shared" ref="BB263:BB265" si="34">BA263/1000000000000000</f>
        <v>5.24578362813656</v>
      </c>
      <c r="BC263" s="51"/>
      <c r="BD263" t="s">
        <v>132</v>
      </c>
      <c r="BE263" s="25">
        <v>6.8440000000000003</v>
      </c>
      <c r="BF263" s="1">
        <v>6333333333333330</v>
      </c>
      <c r="BG263" s="1">
        <v>4466666666666660</v>
      </c>
      <c r="BH263" s="1">
        <v>9733333333333330</v>
      </c>
      <c r="BI263" t="s">
        <v>168</v>
      </c>
      <c r="BJ263" s="1">
        <v>78125</v>
      </c>
      <c r="BK263" t="s">
        <v>90</v>
      </c>
      <c r="BL263" t="s">
        <v>163</v>
      </c>
      <c r="BM263" t="s">
        <v>90</v>
      </c>
      <c r="BN263" t="s">
        <v>163</v>
      </c>
      <c r="BO263" t="s">
        <v>74</v>
      </c>
      <c r="BP263" t="s">
        <v>74</v>
      </c>
      <c r="BQ263" s="1">
        <v>6777773333333330</v>
      </c>
      <c r="BR263" t="s">
        <v>120</v>
      </c>
      <c r="BS263" t="s">
        <v>434</v>
      </c>
    </row>
    <row r="264" spans="1:71">
      <c r="A264" t="s">
        <v>156</v>
      </c>
      <c r="B264" t="s">
        <v>833</v>
      </c>
      <c r="C264" s="4">
        <v>15</v>
      </c>
      <c r="D264">
        <v>4</v>
      </c>
      <c r="E264" t="s">
        <v>724</v>
      </c>
      <c r="F264" t="s">
        <v>74</v>
      </c>
      <c r="G264" s="21">
        <v>8.3859999999999992</v>
      </c>
      <c r="H264" t="s">
        <v>75</v>
      </c>
      <c r="I264" t="s">
        <v>76</v>
      </c>
      <c r="J264" t="s">
        <v>77</v>
      </c>
      <c r="K264" t="s">
        <v>78</v>
      </c>
      <c r="L264" t="s">
        <v>79</v>
      </c>
      <c r="M264" s="1">
        <v>958335</v>
      </c>
      <c r="N264" s="50" t="s">
        <v>209</v>
      </c>
      <c r="O264" s="1">
        <v>6875</v>
      </c>
      <c r="P264" s="22">
        <v>6.3330000000000002</v>
      </c>
      <c r="Q264" s="1">
        <v>8958333333333330</v>
      </c>
      <c r="R264" s="1">
        <v>8388893333333330</v>
      </c>
      <c r="S264">
        <v>10</v>
      </c>
      <c r="T264" s="4" t="s">
        <v>104</v>
      </c>
      <c r="U264" t="s">
        <v>185</v>
      </c>
      <c r="V264" t="s">
        <v>85</v>
      </c>
      <c r="W264" t="s">
        <v>116</v>
      </c>
      <c r="X264" t="s">
        <v>76</v>
      </c>
      <c r="Y264" s="21">
        <v>7.694</v>
      </c>
      <c r="Z264" t="s">
        <v>264</v>
      </c>
      <c r="AA264" s="50" t="s">
        <v>301</v>
      </c>
      <c r="AB264" t="s">
        <v>81</v>
      </c>
      <c r="AC264" s="8">
        <v>6.5</v>
      </c>
      <c r="AD264" t="s">
        <v>148</v>
      </c>
      <c r="AE264" s="12" t="s">
        <v>90</v>
      </c>
      <c r="AF264" s="12" t="s">
        <v>90</v>
      </c>
      <c r="AG264" s="12" t="s">
        <v>163</v>
      </c>
      <c r="AH264" s="12" t="s">
        <v>90</v>
      </c>
      <c r="AI264" t="s">
        <v>74</v>
      </c>
      <c r="AJ264" t="s">
        <v>81</v>
      </c>
      <c r="AK264" t="s">
        <v>120</v>
      </c>
      <c r="AL264" t="s">
        <v>308</v>
      </c>
      <c r="AM264" t="s">
        <v>99</v>
      </c>
      <c r="AN264" t="s">
        <v>154</v>
      </c>
      <c r="AO264" t="s">
        <v>185</v>
      </c>
      <c r="AP264" t="s">
        <v>369</v>
      </c>
      <c r="AQ264" t="s">
        <v>109</v>
      </c>
      <c r="AR264" s="21">
        <v>6.5910000000000002</v>
      </c>
      <c r="AS264" t="s">
        <v>834</v>
      </c>
      <c r="AT264" t="s">
        <v>234</v>
      </c>
      <c r="AU264" t="s">
        <v>104</v>
      </c>
      <c r="AV264" t="s">
        <v>196</v>
      </c>
      <c r="AW264" t="s">
        <v>105</v>
      </c>
      <c r="AX264" t="s">
        <v>131</v>
      </c>
      <c r="AY264" t="s">
        <v>107</v>
      </c>
      <c r="AZ264" t="s">
        <v>99</v>
      </c>
      <c r="BA264" s="1">
        <v>7947303921568620</v>
      </c>
      <c r="BB264" s="51">
        <f t="shared" si="34"/>
        <v>7.9473039215686203</v>
      </c>
      <c r="BC264" s="51"/>
      <c r="BD264" s="1">
        <v>5625</v>
      </c>
      <c r="BE264" s="25">
        <v>5.577</v>
      </c>
      <c r="BF264" s="1">
        <v>5833333333333330</v>
      </c>
      <c r="BG264" s="1">
        <v>3966666666666660</v>
      </c>
      <c r="BH264" s="1">
        <v>6933333333333330</v>
      </c>
      <c r="BI264" t="s">
        <v>168</v>
      </c>
      <c r="BJ264" s="1">
        <v>8125</v>
      </c>
      <c r="BK264" s="12" t="s">
        <v>90</v>
      </c>
      <c r="BL264" s="12" t="s">
        <v>163</v>
      </c>
      <c r="BM264" s="12" t="s">
        <v>163</v>
      </c>
      <c r="BN264" s="12" t="s">
        <v>163</v>
      </c>
      <c r="BO264" t="s">
        <v>74</v>
      </c>
      <c r="BP264" t="s">
        <v>74</v>
      </c>
      <c r="BQ264" s="1">
        <v>7555553333333330</v>
      </c>
      <c r="BR264" t="s">
        <v>120</v>
      </c>
      <c r="BS264" t="s">
        <v>434</v>
      </c>
    </row>
    <row r="265" spans="1:71" hidden="1">
      <c r="B265" s="8" t="s">
        <v>835</v>
      </c>
      <c r="G265" s="21" t="s">
        <v>97</v>
      </c>
      <c r="P265" s="24"/>
      <c r="Y265" s="23" t="s">
        <v>97</v>
      </c>
      <c r="AA265"/>
      <c r="AC265"/>
      <c r="AE265"/>
      <c r="AF265"/>
      <c r="AG265"/>
      <c r="AH265"/>
      <c r="AN265" t="s">
        <v>150</v>
      </c>
      <c r="AO265" t="s">
        <v>123</v>
      </c>
      <c r="AP265" t="s">
        <v>101</v>
      </c>
      <c r="AQ265" t="s">
        <v>74</v>
      </c>
      <c r="AR265" s="23">
        <v>7.0350000000000001</v>
      </c>
      <c r="AS265" t="s">
        <v>836</v>
      </c>
      <c r="AT265" t="s">
        <v>658</v>
      </c>
      <c r="AU265" t="s">
        <v>120</v>
      </c>
      <c r="AV265" t="s">
        <v>76</v>
      </c>
      <c r="AW265" t="s">
        <v>175</v>
      </c>
      <c r="AX265" t="s">
        <v>131</v>
      </c>
      <c r="AY265" t="s">
        <v>176</v>
      </c>
      <c r="AZ265" s="1">
        <v>1000002</v>
      </c>
      <c r="BA265" s="1">
        <v>6773809523809520</v>
      </c>
      <c r="BB265" s="51">
        <f t="shared" si="34"/>
        <v>6.7738095238095202</v>
      </c>
      <c r="BC265" s="1">
        <v>8.9152149020570004</v>
      </c>
      <c r="BD265" t="s">
        <v>81</v>
      </c>
      <c r="BE265" s="25">
        <v>6.75</v>
      </c>
      <c r="BF265" t="s">
        <v>94</v>
      </c>
      <c r="BG265" t="s">
        <v>139</v>
      </c>
      <c r="BI265" t="s">
        <v>114</v>
      </c>
      <c r="BJ265" t="s">
        <v>132</v>
      </c>
      <c r="BK265" t="s">
        <v>91</v>
      </c>
      <c r="BL265" t="s">
        <v>91</v>
      </c>
      <c r="BM265" t="s">
        <v>91</v>
      </c>
      <c r="BN265"/>
      <c r="BO265" t="s">
        <v>74</v>
      </c>
      <c r="BP265" t="s">
        <v>74</v>
      </c>
      <c r="BQ265" s="1">
        <v>727778</v>
      </c>
      <c r="BR265" t="s">
        <v>94</v>
      </c>
      <c r="BS265" t="s">
        <v>110</v>
      </c>
    </row>
    <row r="266" spans="1:71">
      <c r="A266" t="s">
        <v>71</v>
      </c>
      <c r="B266" t="s">
        <v>837</v>
      </c>
      <c r="C266" s="4">
        <v>15</v>
      </c>
      <c r="D266">
        <v>1</v>
      </c>
      <c r="E266" t="s">
        <v>520</v>
      </c>
      <c r="F266" t="s">
        <v>74</v>
      </c>
      <c r="G266" s="21">
        <v>7.63</v>
      </c>
      <c r="H266" t="s">
        <v>75</v>
      </c>
      <c r="I266" t="s">
        <v>76</v>
      </c>
      <c r="J266" t="s">
        <v>77</v>
      </c>
      <c r="K266" t="s">
        <v>78</v>
      </c>
      <c r="L266" t="s">
        <v>126</v>
      </c>
      <c r="M266" s="1">
        <v>875001</v>
      </c>
      <c r="N266" s="50">
        <v>10</v>
      </c>
      <c r="O266" s="1">
        <v>6875</v>
      </c>
      <c r="P266" s="22">
        <v>6</v>
      </c>
      <c r="Q266" s="1">
        <v>8125</v>
      </c>
      <c r="R266" s="1">
        <v>7777783333333330</v>
      </c>
      <c r="S266">
        <v>5</v>
      </c>
      <c r="Y266" s="21" t="s">
        <v>97</v>
      </c>
      <c r="AE266"/>
      <c r="AF266"/>
      <c r="AG266"/>
      <c r="AH266"/>
      <c r="AR266" s="21" t="s">
        <v>97</v>
      </c>
      <c r="BC266">
        <v>10</v>
      </c>
      <c r="BK266"/>
      <c r="BL266"/>
      <c r="BM266"/>
      <c r="BN266"/>
    </row>
    <row r="267" spans="1:71">
      <c r="A267" t="s">
        <v>71</v>
      </c>
      <c r="B267" t="s">
        <v>838</v>
      </c>
      <c r="C267" s="4">
        <v>9</v>
      </c>
      <c r="D267">
        <v>1</v>
      </c>
      <c r="E267" t="s">
        <v>622</v>
      </c>
      <c r="F267" t="s">
        <v>74</v>
      </c>
      <c r="G267" s="21">
        <v>8.3360000000000003</v>
      </c>
      <c r="H267" t="s">
        <v>75</v>
      </c>
      <c r="I267" t="s">
        <v>76</v>
      </c>
      <c r="J267" t="s">
        <v>77</v>
      </c>
      <c r="K267" t="s">
        <v>136</v>
      </c>
      <c r="L267" t="s">
        <v>79</v>
      </c>
      <c r="M267" s="1">
        <v>8500020000000000</v>
      </c>
      <c r="N267" s="50" t="s">
        <v>113</v>
      </c>
      <c r="O267" s="1">
        <v>5625</v>
      </c>
      <c r="P267" s="22">
        <v>8.5</v>
      </c>
      <c r="Q267" s="1">
        <v>84375</v>
      </c>
      <c r="R267">
        <v>8</v>
      </c>
      <c r="S267">
        <v>10</v>
      </c>
      <c r="T267" s="4" t="s">
        <v>83</v>
      </c>
      <c r="U267" t="s">
        <v>75</v>
      </c>
      <c r="V267" t="s">
        <v>71</v>
      </c>
      <c r="W267" t="s">
        <v>116</v>
      </c>
      <c r="X267" t="s">
        <v>76</v>
      </c>
      <c r="Y267" s="21">
        <v>7.8920000000000003</v>
      </c>
      <c r="Z267" t="s">
        <v>174</v>
      </c>
      <c r="AA267" s="50" t="s">
        <v>223</v>
      </c>
      <c r="AB267" t="s">
        <v>87</v>
      </c>
      <c r="AC267" s="8">
        <v>6.8</v>
      </c>
      <c r="AD267" t="s">
        <v>81</v>
      </c>
      <c r="AE267" t="s">
        <v>91</v>
      </c>
      <c r="AF267" t="s">
        <v>90</v>
      </c>
      <c r="AG267" t="s">
        <v>91</v>
      </c>
      <c r="AH267" t="s">
        <v>92</v>
      </c>
      <c r="AI267" t="s">
        <v>74</v>
      </c>
      <c r="AJ267" t="s">
        <v>148</v>
      </c>
      <c r="AK267" t="s">
        <v>120</v>
      </c>
      <c r="AL267" t="s">
        <v>140</v>
      </c>
      <c r="AM267" t="s">
        <v>99</v>
      </c>
      <c r="AN267" t="s">
        <v>83</v>
      </c>
      <c r="AO267" t="s">
        <v>123</v>
      </c>
      <c r="AP267" t="s">
        <v>141</v>
      </c>
      <c r="AQ267" t="s">
        <v>74</v>
      </c>
      <c r="AR267" s="21">
        <v>7.8339999999999996</v>
      </c>
      <c r="AS267" t="s">
        <v>839</v>
      </c>
      <c r="AT267" t="s">
        <v>645</v>
      </c>
      <c r="AU267" t="s">
        <v>168</v>
      </c>
      <c r="AV267" t="s">
        <v>76</v>
      </c>
      <c r="AW267" t="s">
        <v>105</v>
      </c>
      <c r="AX267" t="s">
        <v>131</v>
      </c>
      <c r="AY267" t="s">
        <v>107</v>
      </c>
      <c r="AZ267" s="1">
        <v>9000020000000000</v>
      </c>
      <c r="BA267" s="1">
        <v>813529767623928</v>
      </c>
      <c r="BB267" s="51">
        <f>BA267/100000000000000</f>
        <v>8.1352976762392792</v>
      </c>
      <c r="BC267" s="51"/>
      <c r="BD267" s="1">
        <v>5625</v>
      </c>
      <c r="BE267" s="25">
        <v>7</v>
      </c>
      <c r="BF267" s="1">
        <v>7333333333333330</v>
      </c>
      <c r="BG267" s="1">
        <v>6666666666666660</v>
      </c>
      <c r="BI267" t="s">
        <v>114</v>
      </c>
      <c r="BJ267" s="1">
        <v>6666666666666660</v>
      </c>
      <c r="BK267" t="s">
        <v>90</v>
      </c>
      <c r="BL267" t="s">
        <v>91</v>
      </c>
      <c r="BM267" t="s">
        <v>90</v>
      </c>
      <c r="BN267"/>
      <c r="BO267" t="s">
        <v>74</v>
      </c>
      <c r="BP267" t="s">
        <v>109</v>
      </c>
      <c r="BQ267" s="1">
        <v>838889</v>
      </c>
      <c r="BR267" t="s">
        <v>120</v>
      </c>
      <c r="BS267" t="s">
        <v>110</v>
      </c>
    </row>
    <row r="268" spans="1:71">
      <c r="A268" t="s">
        <v>156</v>
      </c>
      <c r="B268" t="s">
        <v>840</v>
      </c>
      <c r="C268" s="4">
        <v>14</v>
      </c>
      <c r="D268">
        <v>2</v>
      </c>
      <c r="E268" t="s">
        <v>257</v>
      </c>
      <c r="F268" t="s">
        <v>109</v>
      </c>
      <c r="G268" s="21">
        <v>8.3699999999999992</v>
      </c>
      <c r="H268" t="s">
        <v>75</v>
      </c>
      <c r="I268" t="s">
        <v>76</v>
      </c>
      <c r="J268" t="s">
        <v>77</v>
      </c>
      <c r="K268" t="s">
        <v>136</v>
      </c>
      <c r="L268" t="s">
        <v>126</v>
      </c>
      <c r="M268" s="1">
        <v>916668</v>
      </c>
      <c r="N268" s="50" t="s">
        <v>186</v>
      </c>
      <c r="O268" s="1">
        <v>5625</v>
      </c>
      <c r="P268" s="22">
        <v>8</v>
      </c>
      <c r="Q268" s="1">
        <v>8958333333333330</v>
      </c>
      <c r="R268" s="1">
        <v>9777786666666660</v>
      </c>
      <c r="S268">
        <v>5</v>
      </c>
      <c r="T268" s="4" t="s">
        <v>168</v>
      </c>
      <c r="U268" t="s">
        <v>84</v>
      </c>
      <c r="V268" t="s">
        <v>85</v>
      </c>
      <c r="W268" t="s">
        <v>86</v>
      </c>
      <c r="X268" t="s">
        <v>76</v>
      </c>
      <c r="Y268" s="21">
        <v>8.0139999999999993</v>
      </c>
      <c r="Z268" t="s">
        <v>259</v>
      </c>
      <c r="AA268" s="50" t="s">
        <v>113</v>
      </c>
      <c r="AB268" t="s">
        <v>87</v>
      </c>
      <c r="AC268" s="8">
        <v>8.1999999999999993</v>
      </c>
      <c r="AD268" t="s">
        <v>223</v>
      </c>
      <c r="AE268" s="12" t="s">
        <v>163</v>
      </c>
      <c r="AF268" s="12" t="s">
        <v>163</v>
      </c>
      <c r="AG268" s="12" t="s">
        <v>163</v>
      </c>
      <c r="AH268" s="12" t="s">
        <v>90</v>
      </c>
      <c r="AI268" t="s">
        <v>74</v>
      </c>
      <c r="AJ268" t="s">
        <v>162</v>
      </c>
      <c r="AK268" t="s">
        <v>94</v>
      </c>
      <c r="AL268" t="s">
        <v>164</v>
      </c>
      <c r="AM268" t="s">
        <v>96</v>
      </c>
      <c r="AN268" t="s">
        <v>168</v>
      </c>
      <c r="AO268" t="s">
        <v>202</v>
      </c>
      <c r="AP268" t="s">
        <v>213</v>
      </c>
      <c r="AQ268" t="s">
        <v>109</v>
      </c>
      <c r="AR268" s="21">
        <v>7.798</v>
      </c>
      <c r="AS268" t="s">
        <v>841</v>
      </c>
      <c r="AT268" t="s">
        <v>553</v>
      </c>
      <c r="AU268" t="s">
        <v>114</v>
      </c>
      <c r="AV268" t="s">
        <v>76</v>
      </c>
      <c r="AW268" t="s">
        <v>105</v>
      </c>
      <c r="AX268" t="s">
        <v>106</v>
      </c>
      <c r="AY268" t="s">
        <v>107</v>
      </c>
      <c r="AZ268" s="1">
        <v>916668</v>
      </c>
      <c r="BA268" s="1">
        <v>972463768115942</v>
      </c>
      <c r="BB268" s="51">
        <f>BA268/100000000000000</f>
        <v>9.72463768115942</v>
      </c>
      <c r="BC268" s="51"/>
      <c r="BD268" s="1">
        <v>5625</v>
      </c>
      <c r="BE268" s="25">
        <v>7.8659999999999997</v>
      </c>
      <c r="BF268" s="1">
        <v>9333333333333330</v>
      </c>
      <c r="BG268" t="s">
        <v>148</v>
      </c>
      <c r="BH268" s="1">
        <v>6266666666666660</v>
      </c>
      <c r="BI268" t="s">
        <v>168</v>
      </c>
      <c r="BJ268" s="1">
        <v>734375</v>
      </c>
      <c r="BK268" s="12" t="s">
        <v>163</v>
      </c>
      <c r="BL268" s="12" t="s">
        <v>91</v>
      </c>
      <c r="BM268" s="12" t="s">
        <v>90</v>
      </c>
      <c r="BN268" s="12" t="s">
        <v>90</v>
      </c>
      <c r="BO268" t="s">
        <v>74</v>
      </c>
      <c r="BP268" t="s">
        <v>74</v>
      </c>
      <c r="BQ268" s="1">
        <v>78333325</v>
      </c>
      <c r="BR268" t="s">
        <v>94</v>
      </c>
      <c r="BS268" t="s">
        <v>169</v>
      </c>
    </row>
    <row r="269" spans="1:71" hidden="1">
      <c r="B269" s="8" t="s">
        <v>842</v>
      </c>
      <c r="G269" s="21" t="s">
        <v>97</v>
      </c>
      <c r="P269" s="24"/>
      <c r="Y269" s="23" t="s">
        <v>97</v>
      </c>
      <c r="AA269"/>
      <c r="AC269"/>
      <c r="AE269"/>
      <c r="AF269"/>
      <c r="AG269"/>
      <c r="AH269"/>
      <c r="AN269" t="s">
        <v>99</v>
      </c>
      <c r="AO269" t="s">
        <v>75</v>
      </c>
      <c r="AP269" t="s">
        <v>101</v>
      </c>
      <c r="AQ269" t="s">
        <v>74</v>
      </c>
      <c r="AR269" s="23">
        <v>8</v>
      </c>
      <c r="AS269" t="s">
        <v>843</v>
      </c>
      <c r="AT269" t="s">
        <v>189</v>
      </c>
      <c r="AU269" t="s">
        <v>83</v>
      </c>
      <c r="AV269" t="s">
        <v>76</v>
      </c>
      <c r="AW269" t="s">
        <v>105</v>
      </c>
      <c r="AX269" t="s">
        <v>131</v>
      </c>
      <c r="AY269" t="s">
        <v>107</v>
      </c>
      <c r="AZ269" s="1">
        <v>9000020000000000</v>
      </c>
      <c r="BA269" t="s">
        <v>120</v>
      </c>
      <c r="BB269" s="51">
        <v>10</v>
      </c>
      <c r="BC269">
        <v>8.8929219600725897</v>
      </c>
      <c r="BD269" s="1">
        <v>6875</v>
      </c>
      <c r="BE269" s="25">
        <v>7.25</v>
      </c>
      <c r="BF269" t="s">
        <v>81</v>
      </c>
      <c r="BG269" t="s">
        <v>154</v>
      </c>
      <c r="BI269" t="s">
        <v>83</v>
      </c>
      <c r="BJ269" s="1">
        <v>5625</v>
      </c>
      <c r="BK269" t="s">
        <v>91</v>
      </c>
      <c r="BL269" t="s">
        <v>91</v>
      </c>
      <c r="BM269"/>
      <c r="BN269"/>
      <c r="BO269" t="s">
        <v>74</v>
      </c>
      <c r="BP269" t="s">
        <v>109</v>
      </c>
      <c r="BQ269" t="s">
        <v>209</v>
      </c>
      <c r="BR269" t="s">
        <v>94</v>
      </c>
      <c r="BS269" t="s">
        <v>250</v>
      </c>
    </row>
    <row r="270" spans="1:71">
      <c r="A270" t="s">
        <v>71</v>
      </c>
      <c r="B270" t="s">
        <v>844</v>
      </c>
      <c r="C270" s="4">
        <v>11</v>
      </c>
      <c r="D270">
        <v>1</v>
      </c>
      <c r="E270" t="s">
        <v>488</v>
      </c>
      <c r="F270" t="s">
        <v>74</v>
      </c>
      <c r="G270" s="21">
        <v>7.0990000000000002</v>
      </c>
      <c r="H270" t="s">
        <v>195</v>
      </c>
      <c r="I270" t="s">
        <v>196</v>
      </c>
      <c r="J270" t="s">
        <v>77</v>
      </c>
      <c r="K270" t="s">
        <v>78</v>
      </c>
      <c r="L270" t="s">
        <v>126</v>
      </c>
      <c r="M270" s="1">
        <v>750002</v>
      </c>
      <c r="N270" s="50" t="s">
        <v>162</v>
      </c>
      <c r="O270" t="s">
        <v>81</v>
      </c>
      <c r="P270" s="22">
        <v>5.75</v>
      </c>
      <c r="Q270" s="1">
        <v>7291666666666660</v>
      </c>
      <c r="R270" t="s">
        <v>81</v>
      </c>
      <c r="S270">
        <v>5</v>
      </c>
      <c r="Y270" s="21" t="s">
        <v>97</v>
      </c>
      <c r="AE270"/>
      <c r="AF270"/>
      <c r="AG270"/>
      <c r="AH270"/>
      <c r="AR270" s="21" t="s">
        <v>97</v>
      </c>
      <c r="BC270">
        <v>8.0701754385964897</v>
      </c>
      <c r="BK270"/>
      <c r="BL270"/>
      <c r="BM270"/>
      <c r="BN270"/>
    </row>
    <row r="271" spans="1:71">
      <c r="A271" t="s">
        <v>71</v>
      </c>
      <c r="B271" t="s">
        <v>845</v>
      </c>
      <c r="C271" s="4">
        <v>11</v>
      </c>
      <c r="D271">
        <v>3</v>
      </c>
      <c r="E271" t="s">
        <v>289</v>
      </c>
      <c r="F271" t="s">
        <v>74</v>
      </c>
      <c r="G271" s="21">
        <v>7.19</v>
      </c>
      <c r="H271" t="s">
        <v>195</v>
      </c>
      <c r="I271" t="s">
        <v>196</v>
      </c>
      <c r="J271" t="s">
        <v>125</v>
      </c>
      <c r="K271" t="s">
        <v>136</v>
      </c>
      <c r="L271" t="s">
        <v>79</v>
      </c>
      <c r="M271" s="1">
        <v>666667</v>
      </c>
      <c r="N271" s="50" t="s">
        <v>210</v>
      </c>
      <c r="O271" s="1">
        <v>4375</v>
      </c>
      <c r="P271" s="22">
        <v>8.6660000000000004</v>
      </c>
      <c r="Q271" s="1">
        <v>8125</v>
      </c>
      <c r="R271" s="1">
        <v>8500003333333330</v>
      </c>
      <c r="S271">
        <v>10</v>
      </c>
      <c r="Y271" s="21" t="s">
        <v>97</v>
      </c>
      <c r="AE271"/>
      <c r="AF271"/>
      <c r="AG271"/>
      <c r="AH271"/>
      <c r="AR271" s="21" t="s">
        <v>97</v>
      </c>
      <c r="BC271">
        <v>0.38157894736842102</v>
      </c>
      <c r="BK271"/>
      <c r="BL271"/>
      <c r="BM271"/>
      <c r="BN271"/>
    </row>
    <row r="272" spans="1:71" hidden="1">
      <c r="B272" s="8" t="s">
        <v>846</v>
      </c>
      <c r="G272" s="21" t="s">
        <v>97</v>
      </c>
      <c r="P272" s="24"/>
      <c r="T272" s="4" t="s">
        <v>114</v>
      </c>
      <c r="U272" t="s">
        <v>128</v>
      </c>
      <c r="V272" t="s">
        <v>71</v>
      </c>
      <c r="W272" t="s">
        <v>86</v>
      </c>
      <c r="X272" t="s">
        <v>196</v>
      </c>
      <c r="Y272" s="23">
        <v>6.4290000000000003</v>
      </c>
      <c r="Z272" t="s">
        <v>258</v>
      </c>
      <c r="AA272" t="s">
        <v>94</v>
      </c>
      <c r="AB272" t="s">
        <v>81</v>
      </c>
      <c r="AC272">
        <v>4.3</v>
      </c>
      <c r="AD272" t="s">
        <v>89</v>
      </c>
      <c r="AE272" t="s">
        <v>91</v>
      </c>
      <c r="AF272" t="s">
        <v>90</v>
      </c>
      <c r="AG272" t="s">
        <v>91</v>
      </c>
      <c r="AH272" t="s">
        <v>92</v>
      </c>
      <c r="AI272" t="s">
        <v>74</v>
      </c>
      <c r="AJ272" t="s">
        <v>205</v>
      </c>
      <c r="AK272" t="s">
        <v>120</v>
      </c>
      <c r="AL272" t="s">
        <v>95</v>
      </c>
      <c r="AM272" t="s">
        <v>99</v>
      </c>
      <c r="AR272" s="23" t="s">
        <v>97</v>
      </c>
      <c r="BC272">
        <v>9.58041958041958</v>
      </c>
      <c r="BK272"/>
      <c r="BL272"/>
      <c r="BM272"/>
      <c r="BN272"/>
    </row>
    <row r="273" spans="1:71" hidden="1">
      <c r="B273" s="8" t="s">
        <v>847</v>
      </c>
      <c r="G273" s="21" t="s">
        <v>97</v>
      </c>
      <c r="P273" s="24"/>
      <c r="Y273" s="23" t="s">
        <v>97</v>
      </c>
      <c r="AA273"/>
      <c r="AC273"/>
      <c r="AE273"/>
      <c r="AF273"/>
      <c r="AG273"/>
      <c r="AH273"/>
      <c r="AN273" t="s">
        <v>150</v>
      </c>
      <c r="AO273" t="s">
        <v>123</v>
      </c>
      <c r="AP273" t="s">
        <v>101</v>
      </c>
      <c r="AQ273" t="s">
        <v>74</v>
      </c>
      <c r="AR273" s="23">
        <v>7.7249999999999996</v>
      </c>
      <c r="AS273" t="s">
        <v>848</v>
      </c>
      <c r="AT273" t="s">
        <v>330</v>
      </c>
      <c r="AU273" t="s">
        <v>104</v>
      </c>
      <c r="AV273" t="s">
        <v>76</v>
      </c>
      <c r="AW273" t="s">
        <v>105</v>
      </c>
      <c r="AX273" t="s">
        <v>131</v>
      </c>
      <c r="AY273" t="s">
        <v>107</v>
      </c>
      <c r="AZ273" s="1">
        <v>9000020000000000</v>
      </c>
      <c r="BA273" t="s">
        <v>120</v>
      </c>
      <c r="BB273">
        <v>10</v>
      </c>
      <c r="BC273">
        <v>7.6624649859943901</v>
      </c>
      <c r="BD273" t="s">
        <v>94</v>
      </c>
      <c r="BE273" s="25">
        <v>6</v>
      </c>
      <c r="BF273" t="s">
        <v>94</v>
      </c>
      <c r="BG273" t="s">
        <v>154</v>
      </c>
      <c r="BI273" t="s">
        <v>114</v>
      </c>
      <c r="BJ273" t="s">
        <v>132</v>
      </c>
      <c r="BK273" t="s">
        <v>91</v>
      </c>
      <c r="BL273" t="s">
        <v>91</v>
      </c>
      <c r="BM273" t="s">
        <v>91</v>
      </c>
      <c r="BN273"/>
      <c r="BO273" t="s">
        <v>74</v>
      </c>
      <c r="BP273" t="s">
        <v>74</v>
      </c>
      <c r="BQ273" t="s">
        <v>81</v>
      </c>
      <c r="BR273" t="s">
        <v>120</v>
      </c>
      <c r="BS273" t="s">
        <v>250</v>
      </c>
    </row>
    <row r="274" spans="1:71">
      <c r="A274" t="s">
        <v>71</v>
      </c>
      <c r="B274" t="s">
        <v>849</v>
      </c>
      <c r="C274" s="4">
        <v>14</v>
      </c>
      <c r="D274">
        <v>2</v>
      </c>
      <c r="E274" t="s">
        <v>594</v>
      </c>
      <c r="F274" t="s">
        <v>74</v>
      </c>
      <c r="G274" s="21">
        <v>4.3860000000000001</v>
      </c>
      <c r="H274" t="s">
        <v>123</v>
      </c>
      <c r="I274" t="s">
        <v>124</v>
      </c>
      <c r="J274" t="s">
        <v>125</v>
      </c>
      <c r="K274" t="s">
        <v>78</v>
      </c>
      <c r="L274" t="s">
        <v>126</v>
      </c>
      <c r="M274" s="1">
        <v>9000020000000000</v>
      </c>
      <c r="N274" s="50" t="s">
        <v>547</v>
      </c>
      <c r="O274" t="s">
        <v>81</v>
      </c>
      <c r="P274" s="22">
        <v>0</v>
      </c>
      <c r="Q274" s="1">
        <v>7291666666666660</v>
      </c>
      <c r="R274" s="1">
        <v>4388883333333330</v>
      </c>
      <c r="S274" t="s">
        <v>235</v>
      </c>
      <c r="T274" s="4" t="s">
        <v>150</v>
      </c>
      <c r="U274" t="s">
        <v>389</v>
      </c>
      <c r="V274" t="s">
        <v>71</v>
      </c>
      <c r="W274" t="s">
        <v>116</v>
      </c>
      <c r="X274" t="s">
        <v>124</v>
      </c>
      <c r="Y274" s="21">
        <v>4.125</v>
      </c>
      <c r="Z274" t="s">
        <v>209</v>
      </c>
      <c r="AA274" s="50" t="s">
        <v>850</v>
      </c>
      <c r="AB274" t="s">
        <v>81</v>
      </c>
      <c r="AC274" s="8">
        <v>0</v>
      </c>
      <c r="AD274" t="s">
        <v>87</v>
      </c>
      <c r="AE274" t="s">
        <v>91</v>
      </c>
      <c r="AF274" t="s">
        <v>91</v>
      </c>
      <c r="AG274" t="s">
        <v>91</v>
      </c>
      <c r="AH274" t="s">
        <v>92</v>
      </c>
      <c r="AI274" t="s">
        <v>74</v>
      </c>
      <c r="AJ274" t="s">
        <v>547</v>
      </c>
      <c r="AK274" t="s">
        <v>94</v>
      </c>
      <c r="AL274" t="s">
        <v>140</v>
      </c>
      <c r="AM274" t="s">
        <v>96</v>
      </c>
      <c r="AN274" t="s">
        <v>150</v>
      </c>
      <c r="AO274" t="s">
        <v>75</v>
      </c>
      <c r="AP274" t="s">
        <v>213</v>
      </c>
      <c r="AQ274" t="s">
        <v>74</v>
      </c>
      <c r="AR274" s="21">
        <v>6.6829999999999998</v>
      </c>
      <c r="AS274" t="s">
        <v>851</v>
      </c>
      <c r="AT274" t="s">
        <v>574</v>
      </c>
      <c r="AU274" t="s">
        <v>144</v>
      </c>
      <c r="AV274" t="s">
        <v>196</v>
      </c>
      <c r="AW274" t="s">
        <v>175</v>
      </c>
      <c r="AX274" t="s">
        <v>131</v>
      </c>
      <c r="AY274" t="s">
        <v>107</v>
      </c>
      <c r="AZ274" s="1">
        <v>8500020000000000</v>
      </c>
      <c r="BA274" s="1">
        <v>6777777777777770</v>
      </c>
      <c r="BB274" s="51">
        <f>BA274/1000000000000000</f>
        <v>6.7777777777777697</v>
      </c>
      <c r="BC274" s="51"/>
      <c r="BD274" t="s">
        <v>81</v>
      </c>
      <c r="BE274" s="25">
        <v>5.6660000000000004</v>
      </c>
      <c r="BF274" s="1">
        <v>5833333333333330</v>
      </c>
      <c r="BG274" t="s">
        <v>205</v>
      </c>
      <c r="BI274" t="s">
        <v>114</v>
      </c>
      <c r="BJ274" s="1">
        <v>5833333333333330</v>
      </c>
      <c r="BK274" t="s">
        <v>90</v>
      </c>
      <c r="BL274" t="s">
        <v>90</v>
      </c>
      <c r="BM274" t="s">
        <v>90</v>
      </c>
      <c r="BN274"/>
      <c r="BO274" t="s">
        <v>74</v>
      </c>
      <c r="BP274" t="s">
        <v>74</v>
      </c>
      <c r="BQ274" s="1">
        <v>7555556666666660</v>
      </c>
      <c r="BR274" t="s">
        <v>94</v>
      </c>
      <c r="BS274" t="s">
        <v>110</v>
      </c>
    </row>
    <row r="275" spans="1:71">
      <c r="A275" t="s">
        <v>71</v>
      </c>
      <c r="B275" t="s">
        <v>852</v>
      </c>
      <c r="C275" s="4">
        <v>16</v>
      </c>
      <c r="D275">
        <v>2</v>
      </c>
      <c r="E275" t="s">
        <v>566</v>
      </c>
      <c r="F275" t="s">
        <v>74</v>
      </c>
      <c r="G275" s="21">
        <v>6.1130000000000004</v>
      </c>
      <c r="H275" t="s">
        <v>195</v>
      </c>
      <c r="I275" t="s">
        <v>196</v>
      </c>
      <c r="J275" t="s">
        <v>125</v>
      </c>
      <c r="K275" t="s">
        <v>78</v>
      </c>
      <c r="L275" t="s">
        <v>126</v>
      </c>
      <c r="M275" s="1">
        <v>791667</v>
      </c>
      <c r="N275" s="50" t="s">
        <v>354</v>
      </c>
      <c r="O275" t="s">
        <v>81</v>
      </c>
      <c r="P275" s="22">
        <v>3.6659999999999999</v>
      </c>
      <c r="Q275" s="1">
        <v>7291666666666660</v>
      </c>
      <c r="R275" s="1">
        <v>7444443333333330</v>
      </c>
      <c r="S275">
        <v>5</v>
      </c>
      <c r="T275" s="4" t="s">
        <v>94</v>
      </c>
      <c r="U275" t="s">
        <v>185</v>
      </c>
      <c r="V275" t="s">
        <v>71</v>
      </c>
      <c r="W275" t="s">
        <v>116</v>
      </c>
      <c r="X275" t="s">
        <v>196</v>
      </c>
      <c r="Y275" s="21">
        <v>6.88</v>
      </c>
      <c r="Z275" t="s">
        <v>117</v>
      </c>
      <c r="AA275" s="50" t="s">
        <v>301</v>
      </c>
      <c r="AB275" t="s">
        <v>81</v>
      </c>
      <c r="AC275" s="8">
        <v>6.1</v>
      </c>
      <c r="AD275" t="s">
        <v>89</v>
      </c>
      <c r="AE275" s="12" t="s">
        <v>90</v>
      </c>
      <c r="AF275" s="12" t="s">
        <v>163</v>
      </c>
      <c r="AG275" s="12" t="s">
        <v>163</v>
      </c>
      <c r="AH275" s="12" t="s">
        <v>90</v>
      </c>
      <c r="AI275" t="s">
        <v>74</v>
      </c>
      <c r="AJ275" t="s">
        <v>88</v>
      </c>
      <c r="AK275" t="s">
        <v>94</v>
      </c>
      <c r="AL275" t="s">
        <v>355</v>
      </c>
      <c r="AM275" t="s">
        <v>212</v>
      </c>
      <c r="AR275" s="21" t="s">
        <v>97</v>
      </c>
      <c r="BC275">
        <v>6.25</v>
      </c>
    </row>
    <row r="276" spans="1:71">
      <c r="A276" t="s">
        <v>71</v>
      </c>
      <c r="B276" t="s">
        <v>853</v>
      </c>
      <c r="C276" s="4">
        <v>13</v>
      </c>
      <c r="D276">
        <v>3</v>
      </c>
      <c r="E276" t="s">
        <v>460</v>
      </c>
      <c r="F276" t="s">
        <v>74</v>
      </c>
      <c r="G276" s="21">
        <v>6.399</v>
      </c>
      <c r="H276" t="s">
        <v>195</v>
      </c>
      <c r="I276" t="s">
        <v>196</v>
      </c>
      <c r="J276" t="s">
        <v>125</v>
      </c>
      <c r="K276" t="s">
        <v>78</v>
      </c>
      <c r="L276" t="s">
        <v>79</v>
      </c>
      <c r="M276" s="1">
        <v>1.000002E+16</v>
      </c>
      <c r="N276" s="50" t="s">
        <v>182</v>
      </c>
      <c r="O276" t="s">
        <v>81</v>
      </c>
      <c r="P276" s="22">
        <v>4.3330000000000002</v>
      </c>
      <c r="Q276" s="1">
        <v>609375</v>
      </c>
      <c r="R276" s="1">
        <v>5666665</v>
      </c>
      <c r="S276">
        <v>10</v>
      </c>
      <c r="T276" s="4" t="s">
        <v>114</v>
      </c>
      <c r="U276" t="s">
        <v>252</v>
      </c>
      <c r="V276" t="s">
        <v>71</v>
      </c>
      <c r="W276" t="s">
        <v>116</v>
      </c>
      <c r="X276" t="s">
        <v>196</v>
      </c>
      <c r="Y276" s="21">
        <v>5.8150000000000004</v>
      </c>
      <c r="Z276" t="s">
        <v>161</v>
      </c>
      <c r="AA276" s="50" t="s">
        <v>326</v>
      </c>
      <c r="AB276" t="s">
        <v>87</v>
      </c>
      <c r="AC276" s="8">
        <v>3.4</v>
      </c>
      <c r="AD276" t="s">
        <v>88</v>
      </c>
      <c r="AE276" s="12" t="s">
        <v>90</v>
      </c>
      <c r="AF276" s="12" t="s">
        <v>91</v>
      </c>
      <c r="AG276" s="12" t="s">
        <v>91</v>
      </c>
      <c r="AH276" s="12" t="s">
        <v>92</v>
      </c>
      <c r="AI276" t="s">
        <v>74</v>
      </c>
      <c r="AJ276" t="s">
        <v>290</v>
      </c>
      <c r="AK276" t="s">
        <v>94</v>
      </c>
      <c r="AL276" t="s">
        <v>261</v>
      </c>
      <c r="AM276" t="s">
        <v>96</v>
      </c>
      <c r="AN276" t="s">
        <v>168</v>
      </c>
      <c r="AO276" t="s">
        <v>137</v>
      </c>
      <c r="AP276" t="s">
        <v>165</v>
      </c>
      <c r="AQ276" t="s">
        <v>74</v>
      </c>
      <c r="AR276" s="21">
        <v>6.0730000000000004</v>
      </c>
      <c r="AS276" t="s">
        <v>854</v>
      </c>
      <c r="AT276" t="s">
        <v>660</v>
      </c>
      <c r="AU276" t="s">
        <v>358</v>
      </c>
      <c r="AV276" t="s">
        <v>196</v>
      </c>
      <c r="AW276" t="s">
        <v>175</v>
      </c>
      <c r="AX276" t="s">
        <v>131</v>
      </c>
      <c r="AY276" t="s">
        <v>176</v>
      </c>
      <c r="AZ276" s="1">
        <v>833334</v>
      </c>
      <c r="BA276" s="1">
        <v>6102272727272720</v>
      </c>
      <c r="BB276" s="51">
        <f>BA276/1000000000000000</f>
        <v>6.1022727272727204</v>
      </c>
      <c r="BC276" s="51"/>
      <c r="BD276" t="s">
        <v>132</v>
      </c>
      <c r="BE276" s="25">
        <v>3.9660000000000002</v>
      </c>
      <c r="BF276" s="1">
        <v>3666666666666660</v>
      </c>
      <c r="BG276" s="1">
        <v>6166666666666660</v>
      </c>
      <c r="BH276" s="1">
        <v>2066666666666660</v>
      </c>
      <c r="BI276" t="s">
        <v>168</v>
      </c>
      <c r="BJ276" s="1">
        <v>734375</v>
      </c>
      <c r="BK276" s="12" t="s">
        <v>90</v>
      </c>
      <c r="BL276" s="12" t="s">
        <v>91</v>
      </c>
      <c r="BM276" s="12" t="s">
        <v>90</v>
      </c>
      <c r="BN276" s="12" t="s">
        <v>163</v>
      </c>
      <c r="BO276" t="s">
        <v>109</v>
      </c>
      <c r="BP276" t="s">
        <v>74</v>
      </c>
      <c r="BQ276" s="1">
        <v>68333275</v>
      </c>
      <c r="BR276" t="s">
        <v>94</v>
      </c>
      <c r="BS276" t="s">
        <v>387</v>
      </c>
    </row>
    <row r="277" spans="1:71" hidden="1">
      <c r="B277" s="8" t="s">
        <v>855</v>
      </c>
      <c r="G277" s="21" t="s">
        <v>97</v>
      </c>
      <c r="P277" s="24"/>
      <c r="Y277" s="23" t="s">
        <v>97</v>
      </c>
      <c r="AA277"/>
      <c r="AC277"/>
      <c r="AE277"/>
      <c r="AF277"/>
      <c r="AG277"/>
      <c r="AH277"/>
      <c r="AN277" t="s">
        <v>99</v>
      </c>
      <c r="AO277" t="s">
        <v>123</v>
      </c>
      <c r="AP277" t="s">
        <v>101</v>
      </c>
      <c r="AQ277" t="s">
        <v>74</v>
      </c>
      <c r="AR277" s="23">
        <v>7.7030000000000003</v>
      </c>
      <c r="AS277" t="s">
        <v>856</v>
      </c>
      <c r="AT277" t="s">
        <v>857</v>
      </c>
      <c r="AU277" t="s">
        <v>104</v>
      </c>
      <c r="AV277" t="s">
        <v>76</v>
      </c>
      <c r="AW277" t="s">
        <v>105</v>
      </c>
      <c r="AX277" t="s">
        <v>106</v>
      </c>
      <c r="AY277" t="s">
        <v>107</v>
      </c>
      <c r="AZ277" s="1">
        <v>8500020000000000</v>
      </c>
      <c r="BA277" s="1">
        <v>895341802782819</v>
      </c>
      <c r="BB277" s="51">
        <f>BA277/100000000000000</f>
        <v>8.9534180278281905</v>
      </c>
      <c r="BC277" s="1">
        <v>7.3700980392156801</v>
      </c>
      <c r="BD277" s="1">
        <v>8125</v>
      </c>
      <c r="BE277" s="25">
        <v>8.25</v>
      </c>
      <c r="BF277" t="s">
        <v>174</v>
      </c>
      <c r="BG277" t="s">
        <v>81</v>
      </c>
      <c r="BI277" t="s">
        <v>83</v>
      </c>
      <c r="BJ277" t="s">
        <v>94</v>
      </c>
      <c r="BK277" t="s">
        <v>90</v>
      </c>
      <c r="BL277" t="s">
        <v>90</v>
      </c>
      <c r="BM277"/>
      <c r="BN277"/>
      <c r="BO277" t="s">
        <v>74</v>
      </c>
      <c r="BP277" t="s">
        <v>74</v>
      </c>
      <c r="BQ277" t="s">
        <v>148</v>
      </c>
      <c r="BR277" t="s">
        <v>94</v>
      </c>
      <c r="BS277" t="s">
        <v>250</v>
      </c>
    </row>
    <row r="278" spans="1:71">
      <c r="A278" t="s">
        <v>71</v>
      </c>
      <c r="B278" t="s">
        <v>858</v>
      </c>
      <c r="C278" s="4">
        <v>12</v>
      </c>
      <c r="D278">
        <v>2</v>
      </c>
      <c r="E278" t="s">
        <v>752</v>
      </c>
      <c r="F278" t="s">
        <v>74</v>
      </c>
      <c r="G278" s="21">
        <v>8.0180000000000007</v>
      </c>
      <c r="H278" t="s">
        <v>75</v>
      </c>
      <c r="I278" t="s">
        <v>76</v>
      </c>
      <c r="J278" t="s">
        <v>77</v>
      </c>
      <c r="K278" t="s">
        <v>136</v>
      </c>
      <c r="L278" t="s">
        <v>126</v>
      </c>
      <c r="M278" s="1">
        <v>9500020000000000</v>
      </c>
      <c r="N278" s="50" t="s">
        <v>211</v>
      </c>
      <c r="O278" s="1">
        <v>5625</v>
      </c>
      <c r="P278" s="22">
        <v>10</v>
      </c>
      <c r="Q278" s="1">
        <v>7708333333333330</v>
      </c>
      <c r="R278" s="1">
        <v>7777773333333330</v>
      </c>
      <c r="S278">
        <v>5</v>
      </c>
      <c r="T278" s="4" t="s">
        <v>150</v>
      </c>
      <c r="U278" t="s">
        <v>312</v>
      </c>
      <c r="V278" t="s">
        <v>71</v>
      </c>
      <c r="W278" t="s">
        <v>116</v>
      </c>
      <c r="X278" t="s">
        <v>76</v>
      </c>
      <c r="Y278" s="21">
        <v>8.1829999999999998</v>
      </c>
      <c r="Z278" t="s">
        <v>209</v>
      </c>
      <c r="AA278" s="50" t="s">
        <v>120</v>
      </c>
      <c r="AB278" t="s">
        <v>81</v>
      </c>
      <c r="AC278" s="8">
        <v>7.8</v>
      </c>
      <c r="AD278" t="s">
        <v>139</v>
      </c>
      <c r="AE278" s="12" t="s">
        <v>90</v>
      </c>
      <c r="AF278" s="12" t="s">
        <v>90</v>
      </c>
      <c r="AG278" s="12" t="s">
        <v>90</v>
      </c>
      <c r="AH278" s="12" t="s">
        <v>92</v>
      </c>
      <c r="AI278" t="s">
        <v>74</v>
      </c>
      <c r="AJ278" t="s">
        <v>301</v>
      </c>
      <c r="AK278" t="s">
        <v>94</v>
      </c>
      <c r="AL278" t="s">
        <v>95</v>
      </c>
      <c r="AM278" t="s">
        <v>212</v>
      </c>
      <c r="AN278" t="s">
        <v>150</v>
      </c>
      <c r="AO278" t="s">
        <v>128</v>
      </c>
      <c r="AP278" t="s">
        <v>213</v>
      </c>
      <c r="AQ278" t="s">
        <v>74</v>
      </c>
      <c r="AR278" s="21">
        <v>7.3049999999999997</v>
      </c>
      <c r="AS278" t="s">
        <v>859</v>
      </c>
      <c r="AT278" t="s">
        <v>860</v>
      </c>
      <c r="AU278" t="s">
        <v>148</v>
      </c>
      <c r="AV278" t="s">
        <v>76</v>
      </c>
      <c r="AW278" t="s">
        <v>105</v>
      </c>
      <c r="AX278" t="s">
        <v>106</v>
      </c>
      <c r="AY278" t="s">
        <v>107</v>
      </c>
      <c r="AZ278" s="1">
        <v>8000020000000000</v>
      </c>
      <c r="BA278" s="1">
        <v>8626811594202890</v>
      </c>
      <c r="BB278" s="51">
        <f>BA278/1000000000000000</f>
        <v>8.6268115942028896</v>
      </c>
      <c r="BC278" s="51"/>
      <c r="BD278" s="1">
        <v>6875</v>
      </c>
      <c r="BE278" s="25">
        <v>8.25</v>
      </c>
      <c r="BF278" t="s">
        <v>148</v>
      </c>
      <c r="BG278" t="s">
        <v>139</v>
      </c>
      <c r="BI278" t="s">
        <v>114</v>
      </c>
      <c r="BJ278" s="1">
        <v>6041666666666660</v>
      </c>
      <c r="BK278" s="12" t="s">
        <v>90</v>
      </c>
      <c r="BL278" s="12" t="s">
        <v>90</v>
      </c>
      <c r="BM278" s="12" t="s">
        <v>90</v>
      </c>
      <c r="BO278" t="s">
        <v>74</v>
      </c>
      <c r="BP278" t="s">
        <v>74</v>
      </c>
      <c r="BQ278" s="1">
        <v>7944443333333330</v>
      </c>
      <c r="BR278" t="s">
        <v>235</v>
      </c>
      <c r="BS278" t="s">
        <v>255</v>
      </c>
    </row>
    <row r="279" spans="1:71">
      <c r="A279" t="s">
        <v>71</v>
      </c>
      <c r="B279" t="s">
        <v>861</v>
      </c>
      <c r="C279" s="4">
        <v>17</v>
      </c>
      <c r="D279">
        <v>1</v>
      </c>
      <c r="E279" t="s">
        <v>571</v>
      </c>
      <c r="F279" t="s">
        <v>74</v>
      </c>
      <c r="G279" s="21">
        <v>8.24</v>
      </c>
      <c r="H279" t="s">
        <v>75</v>
      </c>
      <c r="I279" t="s">
        <v>76</v>
      </c>
      <c r="J279" t="s">
        <v>77</v>
      </c>
      <c r="K279" t="s">
        <v>78</v>
      </c>
      <c r="L279" t="s">
        <v>126</v>
      </c>
      <c r="M279" s="1">
        <v>875001</v>
      </c>
      <c r="N279" s="50" t="s">
        <v>258</v>
      </c>
      <c r="O279" s="1">
        <v>9375</v>
      </c>
      <c r="P279" s="22">
        <v>7.3330000000000002</v>
      </c>
      <c r="Q279" s="1">
        <v>8749999999999990</v>
      </c>
      <c r="R279" s="1">
        <v>8333333333333330</v>
      </c>
      <c r="S279">
        <v>5</v>
      </c>
      <c r="Y279" s="21" t="s">
        <v>97</v>
      </c>
      <c r="AE279"/>
      <c r="AF279"/>
      <c r="AG279"/>
      <c r="AH279"/>
      <c r="AR279" s="21" t="s">
        <v>97</v>
      </c>
      <c r="BC279">
        <v>9.6916508538899393</v>
      </c>
      <c r="BK279"/>
      <c r="BL279"/>
      <c r="BM279"/>
      <c r="BN279"/>
    </row>
    <row r="280" spans="1:71" hidden="1">
      <c r="B280" s="8" t="s">
        <v>862</v>
      </c>
      <c r="G280" s="21" t="s">
        <v>97</v>
      </c>
      <c r="P280" s="24"/>
      <c r="Y280" s="23" t="s">
        <v>97</v>
      </c>
      <c r="AA280"/>
      <c r="AC280"/>
      <c r="AE280"/>
      <c r="AF280"/>
      <c r="AG280"/>
      <c r="AH280"/>
      <c r="AN280" t="s">
        <v>114</v>
      </c>
      <c r="AO280" t="s">
        <v>231</v>
      </c>
      <c r="AP280" t="s">
        <v>101</v>
      </c>
      <c r="AQ280" t="s">
        <v>74</v>
      </c>
      <c r="AR280" s="23">
        <v>5.8</v>
      </c>
      <c r="AS280" t="s">
        <v>863</v>
      </c>
      <c r="AT280" t="s">
        <v>864</v>
      </c>
      <c r="AU280" t="s">
        <v>304</v>
      </c>
      <c r="AV280" t="s">
        <v>124</v>
      </c>
      <c r="AW280" t="s">
        <v>175</v>
      </c>
      <c r="AX280" t="s">
        <v>131</v>
      </c>
      <c r="AY280" t="s">
        <v>176</v>
      </c>
      <c r="AZ280" t="s">
        <v>81</v>
      </c>
      <c r="BA280" s="1">
        <v>7024703557312250</v>
      </c>
      <c r="BB280" s="1">
        <f>BA280/1000000000000000</f>
        <v>7.0247035573122503</v>
      </c>
      <c r="BC280" s="1">
        <v>7.4426308985132499</v>
      </c>
      <c r="BD280" t="s">
        <v>94</v>
      </c>
      <c r="BE280" s="25">
        <v>4.0549999999999997</v>
      </c>
      <c r="BF280" s="1">
        <v>4666666666666660</v>
      </c>
      <c r="BG280" t="s">
        <v>94</v>
      </c>
      <c r="BH280" t="s">
        <v>235</v>
      </c>
      <c r="BI280" t="s">
        <v>114</v>
      </c>
      <c r="BJ280" s="1">
        <v>65625</v>
      </c>
      <c r="BK280" t="s">
        <v>91</v>
      </c>
      <c r="BL280" t="s">
        <v>91</v>
      </c>
      <c r="BM280" t="s">
        <v>90</v>
      </c>
      <c r="BN280"/>
      <c r="BO280" t="s">
        <v>74</v>
      </c>
      <c r="BP280" t="s">
        <v>74</v>
      </c>
      <c r="BQ280" s="1">
        <v>5888883333333330</v>
      </c>
      <c r="BR280" t="s">
        <v>94</v>
      </c>
      <c r="BS280" t="s">
        <v>255</v>
      </c>
    </row>
    <row r="281" spans="1:71">
      <c r="A281" t="s">
        <v>71</v>
      </c>
      <c r="B281" t="s">
        <v>865</v>
      </c>
      <c r="C281" s="4">
        <v>10</v>
      </c>
      <c r="D281">
        <v>2</v>
      </c>
      <c r="E281" t="s">
        <v>399</v>
      </c>
      <c r="F281" t="s">
        <v>74</v>
      </c>
      <c r="G281" s="21">
        <v>6.6459999999999999</v>
      </c>
      <c r="H281" t="s">
        <v>195</v>
      </c>
      <c r="I281" t="s">
        <v>196</v>
      </c>
      <c r="J281" t="s">
        <v>125</v>
      </c>
      <c r="K281" t="s">
        <v>78</v>
      </c>
      <c r="L281" t="s">
        <v>126</v>
      </c>
      <c r="M281" s="1">
        <v>8500020000000000</v>
      </c>
      <c r="N281" s="50" t="s">
        <v>380</v>
      </c>
      <c r="O281">
        <v>5</v>
      </c>
      <c r="P281" s="22">
        <v>6.5</v>
      </c>
      <c r="Q281" s="1">
        <v>65625</v>
      </c>
      <c r="R281">
        <v>8</v>
      </c>
      <c r="S281">
        <v>5</v>
      </c>
      <c r="Y281" s="21" t="s">
        <v>97</v>
      </c>
      <c r="AE281"/>
      <c r="AF281"/>
      <c r="AG281"/>
      <c r="AH281"/>
      <c r="AR281" s="21" t="s">
        <v>97</v>
      </c>
      <c r="BC281">
        <v>8.5050505050504999</v>
      </c>
      <c r="BK281"/>
      <c r="BL281"/>
      <c r="BM281"/>
      <c r="BN281"/>
    </row>
    <row r="282" spans="1:71" hidden="1">
      <c r="B282" s="8" t="s">
        <v>866</v>
      </c>
      <c r="G282" s="21" t="s">
        <v>97</v>
      </c>
      <c r="P282" s="24"/>
      <c r="Y282" s="23" t="s">
        <v>97</v>
      </c>
      <c r="AA282"/>
      <c r="AC282"/>
      <c r="AE282"/>
      <c r="AF282"/>
      <c r="AG282"/>
      <c r="AH282"/>
      <c r="AN282" t="s">
        <v>150</v>
      </c>
      <c r="AO282" t="s">
        <v>231</v>
      </c>
      <c r="AP282" t="s">
        <v>101</v>
      </c>
      <c r="AQ282" t="s">
        <v>74</v>
      </c>
      <c r="AR282" s="23">
        <v>7.4240000000000004</v>
      </c>
      <c r="AS282" t="s">
        <v>867</v>
      </c>
      <c r="AT282" t="s">
        <v>582</v>
      </c>
      <c r="AU282" t="s">
        <v>104</v>
      </c>
      <c r="AV282" t="s">
        <v>76</v>
      </c>
      <c r="AW282" t="s">
        <v>105</v>
      </c>
      <c r="AX282" t="s">
        <v>131</v>
      </c>
      <c r="AY282" t="s">
        <v>107</v>
      </c>
      <c r="AZ282" s="1">
        <v>9000020000000000</v>
      </c>
      <c r="BA282" s="1">
        <v>887962962962963</v>
      </c>
      <c r="BB282" s="1">
        <f>BA282/100000000000000</f>
        <v>8.8796296296296298</v>
      </c>
      <c r="BC282" s="1">
        <v>8.0157289776164493</v>
      </c>
      <c r="BD282" t="s">
        <v>81</v>
      </c>
      <c r="BE282" s="25">
        <v>6.75</v>
      </c>
      <c r="BF282" t="s">
        <v>148</v>
      </c>
      <c r="BG282" t="s">
        <v>205</v>
      </c>
      <c r="BI282" t="s">
        <v>114</v>
      </c>
      <c r="BJ282" s="1">
        <v>6041666666666660</v>
      </c>
      <c r="BK282" t="s">
        <v>91</v>
      </c>
      <c r="BL282" t="s">
        <v>91</v>
      </c>
      <c r="BM282" t="s">
        <v>91</v>
      </c>
      <c r="BN282"/>
      <c r="BO282" t="s">
        <v>74</v>
      </c>
      <c r="BP282" t="s">
        <v>74</v>
      </c>
      <c r="BQ282" s="1">
        <v>772222</v>
      </c>
      <c r="BR282" t="s">
        <v>94</v>
      </c>
      <c r="BS282" t="s">
        <v>110</v>
      </c>
    </row>
    <row r="283" spans="1:71" hidden="1">
      <c r="B283" s="8" t="s">
        <v>868</v>
      </c>
      <c r="G283" s="21" t="s">
        <v>97</v>
      </c>
      <c r="P283" s="24"/>
      <c r="T283" s="4" t="s">
        <v>94</v>
      </c>
      <c r="U283" t="s">
        <v>75</v>
      </c>
      <c r="V283" t="s">
        <v>71</v>
      </c>
      <c r="W283" t="s">
        <v>86</v>
      </c>
      <c r="X283" t="s">
        <v>160</v>
      </c>
      <c r="Y283" s="23">
        <v>8.5440000000000005</v>
      </c>
      <c r="Z283" t="s">
        <v>259</v>
      </c>
      <c r="AA283" t="s">
        <v>186</v>
      </c>
      <c r="AB283" t="s">
        <v>81</v>
      </c>
      <c r="AC283">
        <v>8.8000000000000007</v>
      </c>
      <c r="AD283" t="s">
        <v>161</v>
      </c>
      <c r="AE283" s="12" t="s">
        <v>163</v>
      </c>
      <c r="AF283" s="12" t="s">
        <v>163</v>
      </c>
      <c r="AG283" s="12" t="s">
        <v>163</v>
      </c>
      <c r="AH283" s="12" t="s">
        <v>163</v>
      </c>
      <c r="AI283" t="s">
        <v>109</v>
      </c>
      <c r="AJ283" t="s">
        <v>174</v>
      </c>
      <c r="AK283" t="s">
        <v>94</v>
      </c>
      <c r="AL283" t="s">
        <v>308</v>
      </c>
      <c r="AM283" t="s">
        <v>96</v>
      </c>
      <c r="AN283" t="s">
        <v>104</v>
      </c>
      <c r="AO283" t="s">
        <v>185</v>
      </c>
      <c r="AP283" t="s">
        <v>225</v>
      </c>
      <c r="AQ283" t="s">
        <v>109</v>
      </c>
      <c r="AR283" s="23">
        <v>8.0860000000000003</v>
      </c>
      <c r="AS283" t="s">
        <v>272</v>
      </c>
      <c r="AT283" t="s">
        <v>94</v>
      </c>
      <c r="AU283" t="s">
        <v>94</v>
      </c>
      <c r="AV283" t="s">
        <v>160</v>
      </c>
      <c r="AW283" t="s">
        <v>105</v>
      </c>
      <c r="AX283" t="s">
        <v>106</v>
      </c>
      <c r="AY283" t="s">
        <v>107</v>
      </c>
      <c r="AZ283" s="1">
        <v>916668</v>
      </c>
      <c r="BA283" s="1">
        <v>786141304347826</v>
      </c>
      <c r="BB283" s="1">
        <f>BA283/100000000000000</f>
        <v>7.8614130434782599</v>
      </c>
      <c r="BC283" s="1">
        <v>6.9663001316679098</v>
      </c>
      <c r="BD283" s="1">
        <v>6875</v>
      </c>
      <c r="BE283" s="25">
        <v>8.6440000000000001</v>
      </c>
      <c r="BF283" t="s">
        <v>120</v>
      </c>
      <c r="BG283" s="1">
        <v>6266666666666660</v>
      </c>
      <c r="BH283" s="1">
        <v>9666666666666660</v>
      </c>
      <c r="BI283" t="s">
        <v>168</v>
      </c>
      <c r="BJ283" s="1">
        <v>859375</v>
      </c>
      <c r="BK283" s="12" t="s">
        <v>90</v>
      </c>
      <c r="BL283" s="12" t="s">
        <v>91</v>
      </c>
      <c r="BM283" s="12" t="s">
        <v>163</v>
      </c>
      <c r="BN283" s="12" t="s">
        <v>163</v>
      </c>
      <c r="BO283" t="s">
        <v>74</v>
      </c>
      <c r="BP283" t="s">
        <v>109</v>
      </c>
      <c r="BQ283" s="1">
        <v>9111116666666660</v>
      </c>
      <c r="BR283" t="s">
        <v>94</v>
      </c>
      <c r="BS283" t="s">
        <v>434</v>
      </c>
    </row>
    <row r="284" spans="1:71" hidden="1">
      <c r="B284" s="8" t="s">
        <v>869</v>
      </c>
      <c r="G284" s="21" t="s">
        <v>97</v>
      </c>
      <c r="P284" s="24"/>
      <c r="T284" s="4" t="s">
        <v>94</v>
      </c>
      <c r="U284" t="s">
        <v>185</v>
      </c>
      <c r="V284" t="s">
        <v>71</v>
      </c>
      <c r="W284" t="s">
        <v>86</v>
      </c>
      <c r="X284" t="s">
        <v>160</v>
      </c>
      <c r="Y284" s="23">
        <v>8.5310000000000006</v>
      </c>
      <c r="Z284" t="s">
        <v>161</v>
      </c>
      <c r="AA284" t="s">
        <v>260</v>
      </c>
      <c r="AB284" t="s">
        <v>81</v>
      </c>
      <c r="AC284">
        <v>8.6999999999999993</v>
      </c>
      <c r="AD284" t="s">
        <v>161</v>
      </c>
      <c r="AE284" s="12" t="s">
        <v>163</v>
      </c>
      <c r="AF284" s="12" t="s">
        <v>163</v>
      </c>
      <c r="AG284" s="12" t="s">
        <v>163</v>
      </c>
      <c r="AH284" s="12" t="s">
        <v>90</v>
      </c>
      <c r="AI284" t="s">
        <v>109</v>
      </c>
      <c r="AJ284" t="s">
        <v>209</v>
      </c>
      <c r="AK284" t="s">
        <v>94</v>
      </c>
      <c r="AL284" t="s">
        <v>308</v>
      </c>
      <c r="AM284" t="s">
        <v>96</v>
      </c>
      <c r="AN284" t="s">
        <v>104</v>
      </c>
      <c r="AO284" t="s">
        <v>185</v>
      </c>
      <c r="AP284" t="s">
        <v>225</v>
      </c>
      <c r="AQ284" t="s">
        <v>74</v>
      </c>
      <c r="AR284" s="23">
        <v>7.9790000000000001</v>
      </c>
      <c r="AS284" t="s">
        <v>631</v>
      </c>
      <c r="AT284" t="s">
        <v>104</v>
      </c>
      <c r="AU284" t="s">
        <v>104</v>
      </c>
      <c r="AV284" t="s">
        <v>76</v>
      </c>
      <c r="AW284" t="s">
        <v>105</v>
      </c>
      <c r="AX284" t="s">
        <v>131</v>
      </c>
      <c r="AY284" t="s">
        <v>107</v>
      </c>
      <c r="AZ284" s="1">
        <v>833334</v>
      </c>
      <c r="BA284" s="1">
        <v>8313618925831200</v>
      </c>
      <c r="BB284" s="1">
        <f>BA284/1000000000000000</f>
        <v>8.3136189258312001</v>
      </c>
      <c r="BC284" s="1">
        <v>9.2017543859649091</v>
      </c>
      <c r="BD284" t="s">
        <v>421</v>
      </c>
      <c r="BE284" s="25">
        <v>6.8879999999999999</v>
      </c>
      <c r="BF284" s="1">
        <v>9166666666666660</v>
      </c>
      <c r="BG284" t="s">
        <v>291</v>
      </c>
      <c r="BH284" t="s">
        <v>89</v>
      </c>
      <c r="BI284" t="s">
        <v>168</v>
      </c>
      <c r="BJ284" s="1">
        <v>796875</v>
      </c>
      <c r="BK284" s="12" t="s">
        <v>90</v>
      </c>
      <c r="BL284" s="12" t="s">
        <v>163</v>
      </c>
      <c r="BM284" s="12" t="s">
        <v>90</v>
      </c>
      <c r="BN284" s="12" t="s">
        <v>163</v>
      </c>
      <c r="BO284" t="s">
        <v>109</v>
      </c>
      <c r="BP284" t="s">
        <v>109</v>
      </c>
      <c r="BQ284" s="1">
        <v>9666673333333330</v>
      </c>
      <c r="BR284" t="s">
        <v>94</v>
      </c>
      <c r="BS284" t="s">
        <v>434</v>
      </c>
    </row>
    <row r="285" spans="1:71">
      <c r="A285" t="s">
        <v>71</v>
      </c>
      <c r="B285" t="s">
        <v>870</v>
      </c>
      <c r="C285" s="4">
        <v>14</v>
      </c>
      <c r="D285">
        <v>0</v>
      </c>
      <c r="E285" t="s">
        <v>472</v>
      </c>
      <c r="F285" t="s">
        <v>74</v>
      </c>
      <c r="G285" s="21">
        <v>7.9009999999999998</v>
      </c>
      <c r="H285" t="s">
        <v>75</v>
      </c>
      <c r="I285" t="s">
        <v>76</v>
      </c>
      <c r="J285" t="s">
        <v>77</v>
      </c>
      <c r="K285" t="s">
        <v>136</v>
      </c>
      <c r="L285" t="s">
        <v>126</v>
      </c>
      <c r="M285" s="1">
        <v>791667</v>
      </c>
      <c r="N285" s="50" t="s">
        <v>159</v>
      </c>
      <c r="O285" t="s">
        <v>81</v>
      </c>
      <c r="P285" s="22">
        <v>7.6660000000000004</v>
      </c>
      <c r="Q285" s="1">
        <v>796875</v>
      </c>
      <c r="R285" s="1">
        <v>77500025</v>
      </c>
      <c r="S285">
        <v>5</v>
      </c>
      <c r="Y285" s="21" t="s">
        <v>97</v>
      </c>
      <c r="AE285"/>
      <c r="AF285"/>
      <c r="AG285"/>
      <c r="AH285"/>
      <c r="AR285" s="21" t="s">
        <v>97</v>
      </c>
      <c r="BC285">
        <v>9.7368421052631504</v>
      </c>
      <c r="BK285"/>
      <c r="BL285"/>
      <c r="BM285"/>
      <c r="BN285"/>
    </row>
    <row r="286" spans="1:71">
      <c r="A286" t="s">
        <v>71</v>
      </c>
      <c r="B286" t="s">
        <v>871</v>
      </c>
      <c r="C286" s="4">
        <v>11</v>
      </c>
      <c r="D286">
        <v>0</v>
      </c>
      <c r="E286" t="s">
        <v>199</v>
      </c>
      <c r="F286" t="s">
        <v>74</v>
      </c>
      <c r="G286" s="21">
        <v>5.1120000000000001</v>
      </c>
      <c r="H286" t="s">
        <v>123</v>
      </c>
      <c r="I286" t="s">
        <v>124</v>
      </c>
      <c r="J286" t="s">
        <v>125</v>
      </c>
      <c r="K286" t="s">
        <v>78</v>
      </c>
      <c r="L286" t="s">
        <v>79</v>
      </c>
      <c r="M286" s="1">
        <v>9500020000000000</v>
      </c>
      <c r="N286" s="50">
        <v>0</v>
      </c>
      <c r="O286" t="s">
        <v>81</v>
      </c>
      <c r="P286" s="22">
        <v>1</v>
      </c>
      <c r="Q286" s="1">
        <v>8125</v>
      </c>
      <c r="R286">
        <v>7</v>
      </c>
      <c r="S286">
        <v>10</v>
      </c>
      <c r="Y286" s="21" t="s">
        <v>97</v>
      </c>
      <c r="AE286"/>
      <c r="AF286"/>
      <c r="AG286"/>
      <c r="AH286"/>
      <c r="AR286" s="21" t="s">
        <v>97</v>
      </c>
      <c r="BC286">
        <v>9.0567129629629601</v>
      </c>
      <c r="BK286"/>
      <c r="BL286"/>
      <c r="BM286"/>
      <c r="BN286"/>
    </row>
    <row r="287" spans="1:71">
      <c r="A287" t="s">
        <v>71</v>
      </c>
      <c r="B287" t="s">
        <v>872</v>
      </c>
      <c r="C287" s="4">
        <v>12</v>
      </c>
      <c r="D287">
        <v>0</v>
      </c>
      <c r="E287" t="s">
        <v>207</v>
      </c>
      <c r="F287" t="s">
        <v>74</v>
      </c>
      <c r="G287" s="21">
        <v>6.9560000000000004</v>
      </c>
      <c r="H287" t="s">
        <v>195</v>
      </c>
      <c r="I287" t="s">
        <v>196</v>
      </c>
      <c r="J287" t="s">
        <v>125</v>
      </c>
      <c r="K287" t="s">
        <v>136</v>
      </c>
      <c r="L287" t="s">
        <v>126</v>
      </c>
      <c r="M287" s="1">
        <v>8000020000000000</v>
      </c>
      <c r="N287" s="50">
        <v>6</v>
      </c>
      <c r="O287" s="1">
        <v>6875</v>
      </c>
      <c r="P287" s="22">
        <v>7.5</v>
      </c>
      <c r="Q287" s="1">
        <v>71875</v>
      </c>
      <c r="R287" t="s">
        <v>82</v>
      </c>
      <c r="S287">
        <v>5</v>
      </c>
      <c r="Y287" s="21" t="s">
        <v>97</v>
      </c>
      <c r="AE287"/>
      <c r="AF287"/>
      <c r="AG287"/>
      <c r="AH287"/>
      <c r="AR287" s="21" t="s">
        <v>97</v>
      </c>
      <c r="BC287">
        <v>9.9074074074073994</v>
      </c>
      <c r="BK287"/>
      <c r="BL287"/>
      <c r="BM287"/>
      <c r="BN287"/>
    </row>
    <row r="288" spans="1:71">
      <c r="A288" t="s">
        <v>71</v>
      </c>
      <c r="B288" t="s">
        <v>873</v>
      </c>
      <c r="C288" s="4">
        <v>11</v>
      </c>
      <c r="D288">
        <v>1</v>
      </c>
      <c r="E288" t="s">
        <v>73</v>
      </c>
      <c r="F288" t="s">
        <v>109</v>
      </c>
      <c r="G288" s="21">
        <v>8.3019999999999996</v>
      </c>
      <c r="H288" t="s">
        <v>75</v>
      </c>
      <c r="I288" t="s">
        <v>76</v>
      </c>
      <c r="J288" t="s">
        <v>77</v>
      </c>
      <c r="K288" t="s">
        <v>136</v>
      </c>
      <c r="L288" t="s">
        <v>79</v>
      </c>
      <c r="M288" s="1">
        <v>7.4166799999999904E+16</v>
      </c>
      <c r="N288" s="50" t="s">
        <v>139</v>
      </c>
      <c r="O288" t="s">
        <v>81</v>
      </c>
      <c r="P288" s="22">
        <v>7.5</v>
      </c>
      <c r="Q288" s="1">
        <v>84375</v>
      </c>
      <c r="R288" s="1">
        <v>8833335</v>
      </c>
      <c r="S288">
        <v>10</v>
      </c>
      <c r="Y288" s="21" t="s">
        <v>97</v>
      </c>
      <c r="AE288"/>
      <c r="AF288"/>
      <c r="AG288"/>
      <c r="AH288"/>
      <c r="AR288" s="21" t="s">
        <v>97</v>
      </c>
      <c r="BC288">
        <v>8.0889842047930198</v>
      </c>
      <c r="BK288"/>
      <c r="BL288"/>
      <c r="BM288"/>
      <c r="BN288"/>
    </row>
    <row r="289" spans="1:71">
      <c r="A289" t="s">
        <v>71</v>
      </c>
      <c r="B289" t="s">
        <v>874</v>
      </c>
      <c r="C289" s="4">
        <v>12</v>
      </c>
      <c r="D289">
        <v>0</v>
      </c>
      <c r="E289" t="s">
        <v>279</v>
      </c>
      <c r="F289" t="s">
        <v>74</v>
      </c>
      <c r="G289" s="21">
        <v>6.84</v>
      </c>
      <c r="H289" t="s">
        <v>195</v>
      </c>
      <c r="I289" t="s">
        <v>196</v>
      </c>
      <c r="J289" t="s">
        <v>77</v>
      </c>
      <c r="K289" t="s">
        <v>78</v>
      </c>
      <c r="L289" t="s">
        <v>126</v>
      </c>
      <c r="M289" s="1">
        <v>9000020000000000</v>
      </c>
      <c r="N289" s="50" t="s">
        <v>89</v>
      </c>
      <c r="O289" t="s">
        <v>81</v>
      </c>
      <c r="P289" s="22">
        <v>3.75</v>
      </c>
      <c r="Q289" s="1">
        <v>8333333333333330</v>
      </c>
      <c r="R289" s="1">
        <v>7833333333333330</v>
      </c>
      <c r="S289">
        <v>5</v>
      </c>
      <c r="T289" s="4" t="s">
        <v>114</v>
      </c>
      <c r="U289" t="s">
        <v>75</v>
      </c>
      <c r="V289" t="s">
        <v>85</v>
      </c>
      <c r="W289" t="s">
        <v>116</v>
      </c>
      <c r="X289" t="s">
        <v>76</v>
      </c>
      <c r="Y289" s="21">
        <v>8.0879999999999992</v>
      </c>
      <c r="Z289" t="s">
        <v>223</v>
      </c>
      <c r="AA289" s="50" t="s">
        <v>81</v>
      </c>
      <c r="AB289" t="s">
        <v>81</v>
      </c>
      <c r="AC289" s="8">
        <v>7.7</v>
      </c>
      <c r="AD289" t="s">
        <v>118</v>
      </c>
      <c r="AE289" s="12" t="s">
        <v>90</v>
      </c>
      <c r="AF289" s="12" t="s">
        <v>91</v>
      </c>
      <c r="AG289" s="12" t="s">
        <v>90</v>
      </c>
      <c r="AH289" s="12" t="s">
        <v>92</v>
      </c>
      <c r="AI289" t="s">
        <v>74</v>
      </c>
      <c r="AJ289" t="s">
        <v>80</v>
      </c>
      <c r="AK289" t="s">
        <v>120</v>
      </c>
      <c r="AL289" t="s">
        <v>95</v>
      </c>
      <c r="AM289" t="s">
        <v>99</v>
      </c>
      <c r="AN289" t="s">
        <v>168</v>
      </c>
      <c r="AO289" t="s">
        <v>185</v>
      </c>
      <c r="AP289" t="s">
        <v>188</v>
      </c>
      <c r="AQ289" t="s">
        <v>109</v>
      </c>
      <c r="AR289" s="21">
        <v>8.1069999999999993</v>
      </c>
      <c r="AS289" t="s">
        <v>233</v>
      </c>
      <c r="AT289" t="s">
        <v>304</v>
      </c>
      <c r="AU289" t="s">
        <v>168</v>
      </c>
      <c r="AV289" t="s">
        <v>160</v>
      </c>
      <c r="AW289" t="s">
        <v>105</v>
      </c>
      <c r="AX289" t="s">
        <v>131</v>
      </c>
      <c r="AY289" t="s">
        <v>107</v>
      </c>
      <c r="AZ289" s="1">
        <v>791667</v>
      </c>
      <c r="BA289" s="1">
        <v>8724699557242250</v>
      </c>
      <c r="BB289" s="51">
        <f>BA289/1000000000000000</f>
        <v>8.7246995572422499</v>
      </c>
      <c r="BC289" s="51"/>
      <c r="BD289" t="s">
        <v>81</v>
      </c>
      <c r="BE289" s="25">
        <v>7.3330000000000002</v>
      </c>
      <c r="BF289" s="1">
        <v>7333333333333330</v>
      </c>
      <c r="BG289" s="1">
        <v>7333333333333330</v>
      </c>
      <c r="BH289" s="1">
        <v>7333333333333330</v>
      </c>
      <c r="BI289" t="s">
        <v>168</v>
      </c>
      <c r="BJ289" s="1">
        <v>8125</v>
      </c>
      <c r="BK289" s="12" t="s">
        <v>163</v>
      </c>
      <c r="BL289" s="12" t="s">
        <v>91</v>
      </c>
      <c r="BM289" s="12" t="s">
        <v>90</v>
      </c>
      <c r="BN289" s="12" t="s">
        <v>163</v>
      </c>
      <c r="BO289" t="s">
        <v>74</v>
      </c>
      <c r="BP289" t="s">
        <v>74</v>
      </c>
      <c r="BQ289" s="1">
        <v>7708335</v>
      </c>
      <c r="BR289" t="s">
        <v>120</v>
      </c>
      <c r="BS289" t="s">
        <v>133</v>
      </c>
    </row>
    <row r="290" spans="1:71" hidden="1">
      <c r="B290" s="8" t="s">
        <v>875</v>
      </c>
      <c r="G290" s="21" t="s">
        <v>97</v>
      </c>
      <c r="P290" s="24"/>
      <c r="Y290" s="23" t="s">
        <v>97</v>
      </c>
      <c r="AA290"/>
      <c r="AC290"/>
      <c r="AE290"/>
      <c r="AF290"/>
      <c r="AG290"/>
      <c r="AH290"/>
      <c r="AN290" t="s">
        <v>150</v>
      </c>
      <c r="AO290" t="s">
        <v>202</v>
      </c>
      <c r="AP290" t="s">
        <v>101</v>
      </c>
      <c r="AQ290" t="s">
        <v>74</v>
      </c>
      <c r="AR290" s="23">
        <v>7.1890000000000001</v>
      </c>
      <c r="AS290" t="s">
        <v>876</v>
      </c>
      <c r="AT290" t="s">
        <v>431</v>
      </c>
      <c r="AU290" t="s">
        <v>104</v>
      </c>
      <c r="AV290" t="s">
        <v>76</v>
      </c>
      <c r="AW290" t="s">
        <v>105</v>
      </c>
      <c r="AX290" t="s">
        <v>131</v>
      </c>
      <c r="AY290" t="s">
        <v>176</v>
      </c>
      <c r="AZ290" s="1">
        <v>8500020000000000</v>
      </c>
      <c r="BA290" s="1">
        <v>8015873015873010</v>
      </c>
      <c r="BB290" s="1">
        <f>BA290/1000000000000000</f>
        <v>8.0158730158730105</v>
      </c>
      <c r="BC290" s="1">
        <v>8.7719298245614006</v>
      </c>
      <c r="BD290" s="1">
        <v>6875</v>
      </c>
      <c r="BE290" s="25">
        <v>7.3330000000000002</v>
      </c>
      <c r="BF290" s="1">
        <v>7333333333333330</v>
      </c>
      <c r="BG290" s="1">
        <v>7333333333333330</v>
      </c>
      <c r="BI290" t="s">
        <v>114</v>
      </c>
      <c r="BJ290" s="1">
        <v>6041666666666660</v>
      </c>
      <c r="BK290" t="s">
        <v>108</v>
      </c>
      <c r="BL290" t="s">
        <v>91</v>
      </c>
      <c r="BM290" t="s">
        <v>91</v>
      </c>
      <c r="BN290"/>
      <c r="BO290" t="s">
        <v>109</v>
      </c>
      <c r="BP290" t="s">
        <v>74</v>
      </c>
      <c r="BQ290" s="1">
        <v>7388886666666660</v>
      </c>
      <c r="BR290" t="s">
        <v>94</v>
      </c>
      <c r="BS290" t="s">
        <v>110</v>
      </c>
    </row>
    <row r="291" spans="1:71" hidden="1">
      <c r="B291" s="8" t="s">
        <v>877</v>
      </c>
      <c r="G291" s="21" t="s">
        <v>97</v>
      </c>
      <c r="P291" s="24"/>
      <c r="Y291" s="23" t="s">
        <v>97</v>
      </c>
      <c r="AA291"/>
      <c r="AC291"/>
      <c r="AE291"/>
      <c r="AF291"/>
      <c r="AG291"/>
      <c r="AH291"/>
      <c r="AN291" t="s">
        <v>83</v>
      </c>
      <c r="AO291" t="s">
        <v>252</v>
      </c>
      <c r="AP291" t="s">
        <v>101</v>
      </c>
      <c r="AQ291" t="s">
        <v>74</v>
      </c>
      <c r="AR291" s="23">
        <v>7.1749999999999998</v>
      </c>
      <c r="AS291" t="s">
        <v>878</v>
      </c>
      <c r="AT291" t="s">
        <v>221</v>
      </c>
      <c r="AU291" t="s">
        <v>94</v>
      </c>
      <c r="AV291" t="s">
        <v>76</v>
      </c>
      <c r="AW291" t="s">
        <v>105</v>
      </c>
      <c r="AX291" t="s">
        <v>131</v>
      </c>
      <c r="AY291" t="s">
        <v>176</v>
      </c>
      <c r="AZ291" s="1">
        <v>9000020000000000</v>
      </c>
      <c r="BA291" s="1">
        <v>8118686868686860</v>
      </c>
      <c r="BB291" s="1">
        <f>BA291/1000000000000000</f>
        <v>8.1186868686868596</v>
      </c>
      <c r="BC291" s="1">
        <v>6.1686158668917201</v>
      </c>
      <c r="BD291" t="s">
        <v>81</v>
      </c>
      <c r="BE291" s="25">
        <v>4.5</v>
      </c>
      <c r="BF291" t="s">
        <v>94</v>
      </c>
      <c r="BG291" t="s">
        <v>168</v>
      </c>
      <c r="BI291" t="s">
        <v>114</v>
      </c>
      <c r="BJ291" s="1">
        <v>6458333333333330</v>
      </c>
      <c r="BK291" t="s">
        <v>91</v>
      </c>
      <c r="BL291" t="s">
        <v>91</v>
      </c>
      <c r="BM291" t="s">
        <v>91</v>
      </c>
      <c r="BN291"/>
      <c r="BO291" t="s">
        <v>74</v>
      </c>
      <c r="BP291" t="s">
        <v>74</v>
      </c>
      <c r="BQ291" s="1">
        <v>6777773333333330</v>
      </c>
      <c r="BR291" t="s">
        <v>120</v>
      </c>
      <c r="BS291" t="s">
        <v>110</v>
      </c>
    </row>
    <row r="292" spans="1:71" hidden="1">
      <c r="B292" s="8" t="s">
        <v>879</v>
      </c>
      <c r="G292" s="21" t="s">
        <v>97</v>
      </c>
      <c r="P292" s="24"/>
      <c r="Y292" s="23" t="s">
        <v>97</v>
      </c>
      <c r="AA292"/>
      <c r="AC292"/>
      <c r="AE292"/>
      <c r="AF292"/>
      <c r="AG292"/>
      <c r="AH292"/>
      <c r="AN292" t="s">
        <v>83</v>
      </c>
      <c r="AO292" t="s">
        <v>115</v>
      </c>
      <c r="AP292" t="s">
        <v>101</v>
      </c>
      <c r="AQ292" t="s">
        <v>74</v>
      </c>
      <c r="AR292" s="23">
        <v>6.6440000000000001</v>
      </c>
      <c r="AS292" t="s">
        <v>880</v>
      </c>
      <c r="AT292" t="s">
        <v>559</v>
      </c>
      <c r="AU292" t="s">
        <v>881</v>
      </c>
      <c r="AV292" t="s">
        <v>196</v>
      </c>
      <c r="AW292" t="s">
        <v>105</v>
      </c>
      <c r="AX292" t="s">
        <v>131</v>
      </c>
      <c r="AY292" t="s">
        <v>176</v>
      </c>
      <c r="AZ292" s="1">
        <v>1000002</v>
      </c>
      <c r="BA292" t="s">
        <v>120</v>
      </c>
      <c r="BB292">
        <v>10</v>
      </c>
      <c r="BC292">
        <v>0.90066107964925102</v>
      </c>
      <c r="BD292" s="1">
        <v>6875</v>
      </c>
      <c r="BE292" s="25">
        <v>2</v>
      </c>
      <c r="BF292" t="s">
        <v>150</v>
      </c>
      <c r="BG292" t="s">
        <v>114</v>
      </c>
      <c r="BI292" t="s">
        <v>114</v>
      </c>
      <c r="BJ292" s="1">
        <v>6458333333333330</v>
      </c>
      <c r="BK292" t="s">
        <v>91</v>
      </c>
      <c r="BL292" t="s">
        <v>91</v>
      </c>
      <c r="BM292" t="s">
        <v>91</v>
      </c>
      <c r="BN292"/>
      <c r="BO292" t="s">
        <v>74</v>
      </c>
      <c r="BP292" t="s">
        <v>74</v>
      </c>
      <c r="BQ292" s="1">
        <v>7055553333333330</v>
      </c>
      <c r="BR292" t="s">
        <v>94</v>
      </c>
      <c r="BS292" t="s">
        <v>133</v>
      </c>
    </row>
    <row r="293" spans="1:71">
      <c r="A293" t="s">
        <v>71</v>
      </c>
      <c r="B293" t="s">
        <v>882</v>
      </c>
      <c r="C293" s="4">
        <v>15</v>
      </c>
      <c r="D293">
        <v>1</v>
      </c>
      <c r="E293" t="s">
        <v>437</v>
      </c>
      <c r="F293" t="s">
        <v>109</v>
      </c>
      <c r="G293" s="21">
        <v>8.4849999999999994</v>
      </c>
      <c r="H293" t="s">
        <v>185</v>
      </c>
      <c r="I293" t="s">
        <v>160</v>
      </c>
      <c r="J293" t="s">
        <v>77</v>
      </c>
      <c r="K293" t="s">
        <v>136</v>
      </c>
      <c r="L293" t="s">
        <v>126</v>
      </c>
      <c r="M293" s="1">
        <v>1.000002E+16</v>
      </c>
      <c r="N293" s="50" t="s">
        <v>159</v>
      </c>
      <c r="O293" s="1">
        <v>6875</v>
      </c>
      <c r="P293" s="22">
        <v>7.6660000000000004</v>
      </c>
      <c r="Q293" s="1">
        <v>8958333333333330</v>
      </c>
      <c r="R293" s="1">
        <v>944445</v>
      </c>
      <c r="S293">
        <v>5</v>
      </c>
      <c r="Y293" s="21" t="s">
        <v>97</v>
      </c>
      <c r="AE293"/>
      <c r="AF293"/>
      <c r="AG293"/>
      <c r="AH293"/>
      <c r="AN293" t="s">
        <v>104</v>
      </c>
      <c r="AO293" t="s">
        <v>185</v>
      </c>
      <c r="AP293" t="s">
        <v>101</v>
      </c>
      <c r="AQ293" t="s">
        <v>74</v>
      </c>
      <c r="AR293" s="21">
        <v>8.6760000000000002</v>
      </c>
      <c r="AS293" t="s">
        <v>881</v>
      </c>
      <c r="AT293" t="s">
        <v>114</v>
      </c>
      <c r="AU293" t="s">
        <v>114</v>
      </c>
      <c r="AV293" t="s">
        <v>160</v>
      </c>
      <c r="AW293" t="s">
        <v>105</v>
      </c>
      <c r="AX293" t="s">
        <v>106</v>
      </c>
      <c r="AY293" t="s">
        <v>107</v>
      </c>
      <c r="AZ293" s="1">
        <v>958335</v>
      </c>
      <c r="BA293" t="s">
        <v>421</v>
      </c>
      <c r="BB293" s="51">
        <v>8.6999999999999993</v>
      </c>
      <c r="BC293" s="51"/>
      <c r="BD293" t="s">
        <v>120</v>
      </c>
      <c r="BE293" s="25">
        <v>7.9660000000000002</v>
      </c>
      <c r="BF293" t="s">
        <v>209</v>
      </c>
      <c r="BG293" t="s">
        <v>547</v>
      </c>
      <c r="BH293" t="s">
        <v>120</v>
      </c>
      <c r="BI293" t="s">
        <v>168</v>
      </c>
      <c r="BJ293" t="s">
        <v>421</v>
      </c>
      <c r="BK293" t="s">
        <v>90</v>
      </c>
      <c r="BL293" t="s">
        <v>163</v>
      </c>
      <c r="BM293" t="s">
        <v>108</v>
      </c>
      <c r="BN293" t="s">
        <v>163</v>
      </c>
      <c r="BO293" t="s">
        <v>109</v>
      </c>
      <c r="BP293" t="s">
        <v>109</v>
      </c>
      <c r="BQ293" s="1">
        <v>1000001</v>
      </c>
      <c r="BR293" t="s">
        <v>94</v>
      </c>
      <c r="BS293" t="s">
        <v>434</v>
      </c>
    </row>
    <row r="294" spans="1:71">
      <c r="A294" t="s">
        <v>71</v>
      </c>
      <c r="B294" t="s">
        <v>883</v>
      </c>
      <c r="C294" s="4">
        <v>14</v>
      </c>
      <c r="D294">
        <v>1</v>
      </c>
      <c r="E294" t="s">
        <v>368</v>
      </c>
      <c r="F294" t="s">
        <v>74</v>
      </c>
      <c r="G294" s="21">
        <v>4.4160000000000004</v>
      </c>
      <c r="H294" t="s">
        <v>123</v>
      </c>
      <c r="I294" t="s">
        <v>124</v>
      </c>
      <c r="J294" t="s">
        <v>125</v>
      </c>
      <c r="K294" t="s">
        <v>78</v>
      </c>
      <c r="L294" t="s">
        <v>79</v>
      </c>
      <c r="M294" s="1">
        <v>666667</v>
      </c>
      <c r="N294" s="50" t="s">
        <v>374</v>
      </c>
      <c r="O294" s="1">
        <v>4375</v>
      </c>
      <c r="P294" s="22">
        <v>0</v>
      </c>
      <c r="Q294" s="1">
        <v>71875</v>
      </c>
      <c r="R294" s="1">
        <v>66666675</v>
      </c>
      <c r="S294">
        <v>10</v>
      </c>
      <c r="T294" s="4" t="s">
        <v>94</v>
      </c>
      <c r="U294" t="s">
        <v>115</v>
      </c>
      <c r="V294" t="s">
        <v>71</v>
      </c>
      <c r="W294" t="s">
        <v>116</v>
      </c>
      <c r="X294" t="s">
        <v>124</v>
      </c>
      <c r="Y294" s="21">
        <v>3.08</v>
      </c>
      <c r="Z294" t="s">
        <v>99</v>
      </c>
      <c r="AA294" s="50" t="s">
        <v>719</v>
      </c>
      <c r="AB294" t="s">
        <v>99</v>
      </c>
      <c r="AC294" s="8">
        <v>0</v>
      </c>
      <c r="AD294" t="s">
        <v>469</v>
      </c>
      <c r="AE294" t="s">
        <v>91</v>
      </c>
      <c r="AF294" t="s">
        <v>91</v>
      </c>
      <c r="AG294" t="s">
        <v>90</v>
      </c>
      <c r="AH294" t="s">
        <v>91</v>
      </c>
      <c r="AI294" t="s">
        <v>74</v>
      </c>
      <c r="AJ294" t="s">
        <v>441</v>
      </c>
      <c r="AK294" t="s">
        <v>120</v>
      </c>
      <c r="AL294" t="s">
        <v>164</v>
      </c>
      <c r="AM294" t="s">
        <v>99</v>
      </c>
      <c r="AN294" t="s">
        <v>94</v>
      </c>
      <c r="AO294" t="s">
        <v>115</v>
      </c>
      <c r="AP294" t="s">
        <v>141</v>
      </c>
      <c r="AQ294" t="s">
        <v>74</v>
      </c>
      <c r="AR294" s="21">
        <v>3.8450000000000002</v>
      </c>
      <c r="AS294" t="s">
        <v>884</v>
      </c>
      <c r="AT294" t="s">
        <v>249</v>
      </c>
      <c r="AU294" t="s">
        <v>94</v>
      </c>
      <c r="AV294" t="s">
        <v>124</v>
      </c>
      <c r="AW294" t="s">
        <v>175</v>
      </c>
      <c r="AX294" t="s">
        <v>131</v>
      </c>
      <c r="AY294" t="s">
        <v>176</v>
      </c>
      <c r="AZ294" s="1">
        <v>708333</v>
      </c>
      <c r="BA294" s="1">
        <v>2682539682539680</v>
      </c>
      <c r="BB294" s="51">
        <f>BA294/1000000000000000</f>
        <v>2.6825396825396801</v>
      </c>
      <c r="BC294" s="51"/>
      <c r="BD294" t="s">
        <v>94</v>
      </c>
      <c r="BE294" s="25">
        <v>0.72222222222222199</v>
      </c>
      <c r="BF294" t="s">
        <v>885</v>
      </c>
      <c r="BG294" s="1">
        <v>1833333333333330</v>
      </c>
      <c r="BH294" t="s">
        <v>99</v>
      </c>
      <c r="BI294" t="s">
        <v>168</v>
      </c>
      <c r="BJ294" s="1">
        <v>53125</v>
      </c>
      <c r="BK294" t="s">
        <v>91</v>
      </c>
      <c r="BL294" t="s">
        <v>91</v>
      </c>
      <c r="BM294" t="s">
        <v>90</v>
      </c>
      <c r="BN294" t="s">
        <v>331</v>
      </c>
      <c r="BO294" t="s">
        <v>74</v>
      </c>
      <c r="BP294" t="s">
        <v>74</v>
      </c>
      <c r="BQ294" s="1">
        <v>46250025</v>
      </c>
      <c r="BR294" t="s">
        <v>94</v>
      </c>
      <c r="BS294" t="s">
        <v>169</v>
      </c>
    </row>
    <row r="295" spans="1:71" hidden="1">
      <c r="B295" s="8" t="s">
        <v>886</v>
      </c>
      <c r="G295" s="21" t="s">
        <v>97</v>
      </c>
      <c r="P295" s="24"/>
      <c r="T295" s="4" t="s">
        <v>99</v>
      </c>
      <c r="U295" t="s">
        <v>100</v>
      </c>
      <c r="V295" t="s">
        <v>71</v>
      </c>
      <c r="W295" t="s">
        <v>86</v>
      </c>
      <c r="X295" t="s">
        <v>160</v>
      </c>
      <c r="Y295" s="23">
        <v>8.9939999999999998</v>
      </c>
      <c r="Z295" t="s">
        <v>209</v>
      </c>
      <c r="AA295" t="s">
        <v>120</v>
      </c>
      <c r="AB295" t="s">
        <v>81</v>
      </c>
      <c r="AC295">
        <v>7.3</v>
      </c>
      <c r="AD295" t="s">
        <v>211</v>
      </c>
      <c r="AE295" t="s">
        <v>108</v>
      </c>
      <c r="AF295" t="s">
        <v>108</v>
      </c>
      <c r="AG295" t="s">
        <v>92</v>
      </c>
      <c r="AH295" t="s">
        <v>92</v>
      </c>
      <c r="AI295" t="s">
        <v>109</v>
      </c>
      <c r="AJ295" t="s">
        <v>120</v>
      </c>
      <c r="AK295" t="s">
        <v>120</v>
      </c>
      <c r="AL295" t="s">
        <v>311</v>
      </c>
      <c r="AM295" t="s">
        <v>99</v>
      </c>
      <c r="AN295" t="s">
        <v>99</v>
      </c>
      <c r="AO295" t="s">
        <v>333</v>
      </c>
      <c r="AP295" t="s">
        <v>225</v>
      </c>
      <c r="AQ295" t="s">
        <v>109</v>
      </c>
      <c r="AR295" s="23">
        <v>8.2639999999999993</v>
      </c>
      <c r="AS295" t="s">
        <v>221</v>
      </c>
      <c r="AT295" t="s">
        <v>881</v>
      </c>
      <c r="AU295" t="s">
        <v>83</v>
      </c>
      <c r="AV295" t="s">
        <v>160</v>
      </c>
      <c r="AW295" t="s">
        <v>105</v>
      </c>
      <c r="AX295" t="s">
        <v>106</v>
      </c>
      <c r="AY295" t="s">
        <v>107</v>
      </c>
      <c r="AZ295" s="1">
        <v>1000002</v>
      </c>
      <c r="BA295" s="1">
        <v>934238310708899</v>
      </c>
      <c r="BB295" s="1">
        <f>BA295/100000000000000</f>
        <v>9.34238310708899</v>
      </c>
      <c r="BC295" s="1">
        <v>8.8876678876678792</v>
      </c>
      <c r="BD295" s="1">
        <v>5625</v>
      </c>
      <c r="BE295" s="25">
        <v>8</v>
      </c>
      <c r="BF295" s="1">
        <v>7833333333333330</v>
      </c>
      <c r="BG295" s="1">
        <v>8166666666666660</v>
      </c>
      <c r="BI295" t="s">
        <v>83</v>
      </c>
      <c r="BJ295" t="s">
        <v>94</v>
      </c>
      <c r="BK295" t="s">
        <v>90</v>
      </c>
      <c r="BL295" t="s">
        <v>90</v>
      </c>
      <c r="BM295"/>
      <c r="BN295"/>
      <c r="BO295" t="s">
        <v>74</v>
      </c>
      <c r="BP295" t="s">
        <v>109</v>
      </c>
      <c r="BQ295" s="1">
        <v>866667</v>
      </c>
      <c r="BR295" t="s">
        <v>120</v>
      </c>
      <c r="BS295" t="s">
        <v>179</v>
      </c>
    </row>
    <row r="296" spans="1:71">
      <c r="A296" t="s">
        <v>71</v>
      </c>
      <c r="B296" t="s">
        <v>887</v>
      </c>
      <c r="C296" s="4">
        <v>9</v>
      </c>
      <c r="D296">
        <v>3</v>
      </c>
      <c r="E296" t="s">
        <v>122</v>
      </c>
      <c r="F296" t="s">
        <v>74</v>
      </c>
      <c r="G296" s="21">
        <v>7.5860000000000003</v>
      </c>
      <c r="H296" t="s">
        <v>75</v>
      </c>
      <c r="I296" t="s">
        <v>76</v>
      </c>
      <c r="J296" t="s">
        <v>77</v>
      </c>
      <c r="K296" t="s">
        <v>78</v>
      </c>
      <c r="L296" t="s">
        <v>79</v>
      </c>
      <c r="M296" s="1">
        <v>9000020000000000</v>
      </c>
      <c r="N296" s="50" t="s">
        <v>113</v>
      </c>
      <c r="O296" s="1">
        <v>4375</v>
      </c>
      <c r="P296" s="22">
        <v>7.25</v>
      </c>
      <c r="Q296" s="1">
        <v>46875</v>
      </c>
      <c r="R296" t="s">
        <v>82</v>
      </c>
      <c r="S296">
        <v>10</v>
      </c>
      <c r="T296" s="4" t="s">
        <v>150</v>
      </c>
      <c r="U296" t="s">
        <v>185</v>
      </c>
      <c r="V296" t="s">
        <v>71</v>
      </c>
      <c r="W296" t="s">
        <v>116</v>
      </c>
      <c r="X296" t="s">
        <v>196</v>
      </c>
      <c r="Y296" s="21">
        <v>6.7709999999999999</v>
      </c>
      <c r="Z296" t="s">
        <v>174</v>
      </c>
      <c r="AA296" s="50" t="s">
        <v>117</v>
      </c>
      <c r="AB296" t="s">
        <v>81</v>
      </c>
      <c r="AC296" s="8">
        <v>6.9</v>
      </c>
      <c r="AD296" t="s">
        <v>81</v>
      </c>
      <c r="AE296" s="12" t="s">
        <v>90</v>
      </c>
      <c r="AF296" s="12" t="s">
        <v>91</v>
      </c>
      <c r="AG296" s="12" t="s">
        <v>91</v>
      </c>
      <c r="AH296" s="12" t="s">
        <v>92</v>
      </c>
      <c r="AI296" t="s">
        <v>74</v>
      </c>
      <c r="AJ296" t="s">
        <v>263</v>
      </c>
      <c r="AK296" t="s">
        <v>94</v>
      </c>
      <c r="AL296" t="s">
        <v>140</v>
      </c>
      <c r="AM296" t="s">
        <v>96</v>
      </c>
      <c r="AN296" t="s">
        <v>83</v>
      </c>
      <c r="AO296" t="s">
        <v>75</v>
      </c>
      <c r="AP296" t="s">
        <v>165</v>
      </c>
      <c r="AQ296" t="s">
        <v>74</v>
      </c>
      <c r="AR296" s="21">
        <v>7.72</v>
      </c>
      <c r="AS296" t="s">
        <v>888</v>
      </c>
      <c r="AT296" t="s">
        <v>453</v>
      </c>
      <c r="AU296" t="s">
        <v>94</v>
      </c>
      <c r="AV296" t="s">
        <v>76</v>
      </c>
      <c r="AW296" t="s">
        <v>105</v>
      </c>
      <c r="AX296" t="s">
        <v>131</v>
      </c>
      <c r="AY296" t="s">
        <v>107</v>
      </c>
      <c r="AZ296" s="1">
        <v>9000020000000000</v>
      </c>
      <c r="BA296" s="1">
        <v>8166666666666660</v>
      </c>
      <c r="BB296" s="51">
        <f t="shared" ref="BB296:BB297" si="35">BA296/1000000000000000</f>
        <v>8.1666666666666607</v>
      </c>
      <c r="BC296" s="51"/>
      <c r="BD296" t="s">
        <v>81</v>
      </c>
      <c r="BE296" s="25">
        <v>6.5</v>
      </c>
      <c r="BF296" t="s">
        <v>104</v>
      </c>
      <c r="BG296" t="s">
        <v>154</v>
      </c>
      <c r="BI296" t="s">
        <v>114</v>
      </c>
      <c r="BJ296" s="1">
        <v>6041666666666660</v>
      </c>
      <c r="BK296" s="12" t="s">
        <v>91</v>
      </c>
      <c r="BL296" s="12" t="s">
        <v>91</v>
      </c>
      <c r="BM296" s="12" t="s">
        <v>91</v>
      </c>
      <c r="BO296" t="s">
        <v>74</v>
      </c>
      <c r="BP296" t="s">
        <v>74</v>
      </c>
      <c r="BQ296" s="1">
        <v>7666666666666660</v>
      </c>
      <c r="BR296" t="s">
        <v>120</v>
      </c>
      <c r="BS296" t="s">
        <v>110</v>
      </c>
    </row>
    <row r="297" spans="1:71">
      <c r="A297" t="s">
        <v>71</v>
      </c>
      <c r="B297" t="s">
        <v>889</v>
      </c>
      <c r="C297" s="4">
        <v>10</v>
      </c>
      <c r="D297">
        <v>0</v>
      </c>
      <c r="E297" t="s">
        <v>890</v>
      </c>
      <c r="F297" t="s">
        <v>74</v>
      </c>
      <c r="G297" s="21">
        <v>7.7130000000000001</v>
      </c>
      <c r="H297" t="s">
        <v>75</v>
      </c>
      <c r="I297" t="s">
        <v>76</v>
      </c>
      <c r="J297" t="s">
        <v>77</v>
      </c>
      <c r="K297" t="s">
        <v>78</v>
      </c>
      <c r="L297" t="s">
        <v>79</v>
      </c>
      <c r="M297" s="1">
        <v>9000020000000000</v>
      </c>
      <c r="N297" s="50" t="s">
        <v>113</v>
      </c>
      <c r="O297" t="s">
        <v>81</v>
      </c>
      <c r="P297" s="22">
        <v>5</v>
      </c>
      <c r="Q297" t="s">
        <v>81</v>
      </c>
      <c r="R297" s="1">
        <v>7666665</v>
      </c>
      <c r="S297">
        <v>10</v>
      </c>
      <c r="T297" s="4" t="s">
        <v>83</v>
      </c>
      <c r="U297" t="s">
        <v>75</v>
      </c>
      <c r="V297" t="s">
        <v>71</v>
      </c>
      <c r="W297" t="s">
        <v>116</v>
      </c>
      <c r="X297" t="s">
        <v>76</v>
      </c>
      <c r="Y297" s="21">
        <v>7.2210000000000001</v>
      </c>
      <c r="Z297" t="s">
        <v>209</v>
      </c>
      <c r="AA297" s="50" t="s">
        <v>264</v>
      </c>
      <c r="AB297" t="s">
        <v>81</v>
      </c>
      <c r="AC297" s="8">
        <v>3.6</v>
      </c>
      <c r="AD297" t="s">
        <v>118</v>
      </c>
      <c r="AE297" t="s">
        <v>91</v>
      </c>
      <c r="AF297" t="s">
        <v>91</v>
      </c>
      <c r="AG297" t="s">
        <v>91</v>
      </c>
      <c r="AH297" t="s">
        <v>92</v>
      </c>
      <c r="AI297" t="s">
        <v>74</v>
      </c>
      <c r="AJ297" t="s">
        <v>138</v>
      </c>
      <c r="AK297" t="s">
        <v>120</v>
      </c>
      <c r="AL297" t="s">
        <v>140</v>
      </c>
      <c r="AM297" t="s">
        <v>99</v>
      </c>
      <c r="AN297" t="s">
        <v>83</v>
      </c>
      <c r="AO297" t="s">
        <v>185</v>
      </c>
      <c r="AP297" t="s">
        <v>188</v>
      </c>
      <c r="AQ297" t="s">
        <v>74</v>
      </c>
      <c r="AR297" s="21">
        <v>6.8230000000000004</v>
      </c>
      <c r="AS297" t="s">
        <v>891</v>
      </c>
      <c r="AT297" t="s">
        <v>516</v>
      </c>
      <c r="AU297" t="s">
        <v>148</v>
      </c>
      <c r="AV297" t="s">
        <v>196</v>
      </c>
      <c r="AW297" t="s">
        <v>175</v>
      </c>
      <c r="AX297" t="s">
        <v>131</v>
      </c>
      <c r="AY297" t="s">
        <v>176</v>
      </c>
      <c r="AZ297" s="1">
        <v>1000002</v>
      </c>
      <c r="BA297" s="1">
        <v>6990231990231980</v>
      </c>
      <c r="BB297" s="51">
        <f t="shared" si="35"/>
        <v>6.9902319902319796</v>
      </c>
      <c r="BC297" s="51"/>
      <c r="BD297" t="s">
        <v>81</v>
      </c>
      <c r="BE297" s="25">
        <v>5.25</v>
      </c>
      <c r="BF297" t="s">
        <v>168</v>
      </c>
      <c r="BG297" t="s">
        <v>155</v>
      </c>
      <c r="BI297" t="s">
        <v>114</v>
      </c>
      <c r="BJ297" t="s">
        <v>132</v>
      </c>
      <c r="BK297" t="s">
        <v>91</v>
      </c>
      <c r="BL297" t="s">
        <v>90</v>
      </c>
      <c r="BM297" t="s">
        <v>90</v>
      </c>
      <c r="BN297"/>
      <c r="BO297" t="s">
        <v>74</v>
      </c>
      <c r="BP297" t="s">
        <v>74</v>
      </c>
      <c r="BQ297" s="1">
        <v>7499996666666660</v>
      </c>
      <c r="BR297" t="s">
        <v>94</v>
      </c>
      <c r="BS297" t="s">
        <v>133</v>
      </c>
    </row>
    <row r="298" spans="1:71">
      <c r="A298" t="s">
        <v>71</v>
      </c>
      <c r="B298" t="s">
        <v>892</v>
      </c>
      <c r="C298" s="4">
        <v>15</v>
      </c>
      <c r="D298">
        <v>1</v>
      </c>
      <c r="E298" t="s">
        <v>257</v>
      </c>
      <c r="F298" t="s">
        <v>74</v>
      </c>
      <c r="G298" s="21">
        <v>7.2009999999999996</v>
      </c>
      <c r="H298" t="s">
        <v>195</v>
      </c>
      <c r="I298" t="s">
        <v>196</v>
      </c>
      <c r="J298" t="s">
        <v>77</v>
      </c>
      <c r="K298" t="s">
        <v>78</v>
      </c>
      <c r="L298" t="s">
        <v>126</v>
      </c>
      <c r="M298" s="1">
        <v>833334</v>
      </c>
      <c r="N298" s="50" t="s">
        <v>80</v>
      </c>
      <c r="O298" s="1">
        <v>4375</v>
      </c>
      <c r="P298" s="22">
        <v>6</v>
      </c>
      <c r="Q298" s="1">
        <v>8125</v>
      </c>
      <c r="R298" s="1">
        <v>838889</v>
      </c>
      <c r="S298">
        <v>5</v>
      </c>
      <c r="T298" s="4" t="s">
        <v>114</v>
      </c>
      <c r="U298" t="s">
        <v>128</v>
      </c>
      <c r="V298" t="s">
        <v>71</v>
      </c>
      <c r="W298" t="s">
        <v>116</v>
      </c>
      <c r="X298" t="s">
        <v>124</v>
      </c>
      <c r="Y298" s="21">
        <v>4.8940000000000001</v>
      </c>
      <c r="Z298" t="s">
        <v>161</v>
      </c>
      <c r="AA298" s="50" t="s">
        <v>218</v>
      </c>
      <c r="AB298" t="s">
        <v>354</v>
      </c>
      <c r="AC298" s="8">
        <v>2.8</v>
      </c>
      <c r="AD298" t="s">
        <v>89</v>
      </c>
      <c r="AE298" t="s">
        <v>91</v>
      </c>
      <c r="AF298" t="s">
        <v>163</v>
      </c>
      <c r="AG298" t="s">
        <v>90</v>
      </c>
      <c r="AH298" t="s">
        <v>92</v>
      </c>
      <c r="AI298" t="s">
        <v>74</v>
      </c>
      <c r="AJ298" t="s">
        <v>286</v>
      </c>
      <c r="AK298" t="s">
        <v>235</v>
      </c>
      <c r="AL298" t="s">
        <v>308</v>
      </c>
      <c r="AM298" t="s">
        <v>893</v>
      </c>
      <c r="AR298" s="21" t="s">
        <v>97</v>
      </c>
      <c r="BC298">
        <v>9.8958333333333304</v>
      </c>
      <c r="BK298"/>
      <c r="BL298"/>
      <c r="BM298"/>
      <c r="BN298"/>
    </row>
    <row r="299" spans="1:71">
      <c r="A299" t="s">
        <v>71</v>
      </c>
      <c r="B299" t="s">
        <v>894</v>
      </c>
      <c r="C299" s="4">
        <v>11</v>
      </c>
      <c r="D299">
        <v>2</v>
      </c>
      <c r="E299" t="s">
        <v>207</v>
      </c>
      <c r="F299" t="s">
        <v>74</v>
      </c>
      <c r="G299" s="21">
        <v>6.3360000000000003</v>
      </c>
      <c r="H299" t="s">
        <v>195</v>
      </c>
      <c r="I299" t="s">
        <v>196</v>
      </c>
      <c r="J299" t="s">
        <v>125</v>
      </c>
      <c r="K299" t="s">
        <v>78</v>
      </c>
      <c r="L299" t="s">
        <v>126</v>
      </c>
      <c r="M299" s="1">
        <v>8500020000000000</v>
      </c>
      <c r="N299" s="50" t="s">
        <v>468</v>
      </c>
      <c r="O299">
        <v>5</v>
      </c>
      <c r="P299" s="22">
        <v>6.5</v>
      </c>
      <c r="Q299">
        <v>5</v>
      </c>
      <c r="R299" s="1">
        <v>6833335</v>
      </c>
      <c r="S299">
        <v>5</v>
      </c>
      <c r="Y299" s="21" t="s">
        <v>97</v>
      </c>
      <c r="AE299"/>
      <c r="AF299"/>
      <c r="AG299"/>
      <c r="AH299"/>
      <c r="AN299" t="s">
        <v>150</v>
      </c>
      <c r="AO299" t="s">
        <v>219</v>
      </c>
      <c r="AP299" t="s">
        <v>101</v>
      </c>
      <c r="AQ299" t="s">
        <v>74</v>
      </c>
      <c r="AR299" s="21">
        <v>5.5380000000000003</v>
      </c>
      <c r="AS299" t="s">
        <v>895</v>
      </c>
      <c r="AT299" t="s">
        <v>896</v>
      </c>
      <c r="AU299" t="s">
        <v>148</v>
      </c>
      <c r="AV299" t="s">
        <v>124</v>
      </c>
      <c r="AW299" t="s">
        <v>105</v>
      </c>
      <c r="AX299" t="s">
        <v>131</v>
      </c>
      <c r="AY299" t="s">
        <v>176</v>
      </c>
      <c r="AZ299" s="1">
        <v>9000020000000000</v>
      </c>
      <c r="BA299" s="1">
        <v>8505291005291000</v>
      </c>
      <c r="BB299" s="51">
        <f>BA299/1000000000000000</f>
        <v>8.5052910052909994</v>
      </c>
      <c r="BC299" s="51"/>
      <c r="BD299" t="s">
        <v>94</v>
      </c>
      <c r="BE299" s="25">
        <v>4.25</v>
      </c>
      <c r="BF299" t="s">
        <v>359</v>
      </c>
      <c r="BG299" t="s">
        <v>148</v>
      </c>
      <c r="BI299" t="s">
        <v>83</v>
      </c>
      <c r="BJ299" s="1">
        <v>4375</v>
      </c>
      <c r="BK299" t="s">
        <v>91</v>
      </c>
      <c r="BL299" t="s">
        <v>90</v>
      </c>
      <c r="BM299"/>
      <c r="BN299"/>
      <c r="BO299" t="s">
        <v>74</v>
      </c>
      <c r="BP299" t="s">
        <v>74</v>
      </c>
      <c r="BQ299" s="1">
        <v>4500005</v>
      </c>
      <c r="BR299" t="s">
        <v>235</v>
      </c>
      <c r="BS299" t="s">
        <v>255</v>
      </c>
    </row>
    <row r="300" spans="1:71">
      <c r="A300" t="s">
        <v>616</v>
      </c>
      <c r="B300" t="s">
        <v>897</v>
      </c>
      <c r="C300" s="4">
        <v>19</v>
      </c>
      <c r="D300">
        <v>4</v>
      </c>
      <c r="E300" t="s">
        <v>618</v>
      </c>
      <c r="G300" s="21">
        <v>8.3879999999999999</v>
      </c>
      <c r="H300" t="s">
        <v>75</v>
      </c>
      <c r="I300" t="s">
        <v>76</v>
      </c>
      <c r="J300" t="s">
        <v>619</v>
      </c>
      <c r="K300" t="s">
        <v>620</v>
      </c>
      <c r="M300" s="1">
        <v>583334</v>
      </c>
      <c r="N300" s="50">
        <v>10</v>
      </c>
      <c r="O300" s="1">
        <v>5625</v>
      </c>
      <c r="P300" s="22">
        <v>9.1999999999999993</v>
      </c>
      <c r="Q300">
        <v>0</v>
      </c>
      <c r="R300">
        <v>0</v>
      </c>
      <c r="S300">
        <v>10</v>
      </c>
      <c r="Y300" s="21" t="s">
        <v>97</v>
      </c>
      <c r="AE300"/>
      <c r="AF300"/>
      <c r="AG300"/>
      <c r="AH300"/>
      <c r="AR300" s="21" t="s">
        <v>97</v>
      </c>
      <c r="BC300">
        <v>8.9407467532467493</v>
      </c>
      <c r="BK300"/>
      <c r="BL300"/>
      <c r="BM300"/>
      <c r="BN300"/>
    </row>
    <row r="301" spans="1:71">
      <c r="A301" t="s">
        <v>735</v>
      </c>
      <c r="B301" t="s">
        <v>898</v>
      </c>
      <c r="C301" s="4">
        <v>18</v>
      </c>
      <c r="D301">
        <v>1</v>
      </c>
      <c r="E301" t="s">
        <v>618</v>
      </c>
      <c r="G301" s="21">
        <v>6.7759999999999998</v>
      </c>
      <c r="H301" t="s">
        <v>195</v>
      </c>
      <c r="I301" t="s">
        <v>196</v>
      </c>
      <c r="J301" t="s">
        <v>737</v>
      </c>
      <c r="K301" t="s">
        <v>620</v>
      </c>
      <c r="M301" s="1">
        <v>916668</v>
      </c>
      <c r="N301" s="50">
        <v>0</v>
      </c>
      <c r="O301" t="s">
        <v>81</v>
      </c>
      <c r="P301" s="22">
        <v>8.4</v>
      </c>
      <c r="Q301">
        <v>0</v>
      </c>
      <c r="R301">
        <v>0</v>
      </c>
      <c r="S301">
        <v>10</v>
      </c>
      <c r="Y301" s="21" t="s">
        <v>97</v>
      </c>
      <c r="AE301"/>
      <c r="AF301"/>
      <c r="AG301"/>
      <c r="AH301"/>
      <c r="AR301" s="21" t="s">
        <v>97</v>
      </c>
      <c r="BC301">
        <v>9.4444444444444393</v>
      </c>
      <c r="BK301"/>
      <c r="BL301"/>
      <c r="BM301"/>
      <c r="BN301"/>
    </row>
    <row r="302" spans="1:71">
      <c r="A302" t="s">
        <v>71</v>
      </c>
      <c r="B302" t="s">
        <v>899</v>
      </c>
      <c r="C302" s="4">
        <v>9</v>
      </c>
      <c r="D302">
        <v>1</v>
      </c>
      <c r="E302" t="s">
        <v>488</v>
      </c>
      <c r="F302" t="s">
        <v>74</v>
      </c>
      <c r="G302" s="21">
        <v>8.8480000000000008</v>
      </c>
      <c r="H302" t="s">
        <v>185</v>
      </c>
      <c r="I302" t="s">
        <v>160</v>
      </c>
      <c r="J302" t="s">
        <v>77</v>
      </c>
      <c r="K302" t="s">
        <v>136</v>
      </c>
      <c r="L302" t="s">
        <v>79</v>
      </c>
      <c r="M302" s="1">
        <v>1.000002E+16</v>
      </c>
      <c r="N302" s="50" t="s">
        <v>259</v>
      </c>
      <c r="O302" t="s">
        <v>81</v>
      </c>
      <c r="P302" s="22">
        <v>9.5</v>
      </c>
      <c r="Q302" s="1">
        <v>7916666666666660</v>
      </c>
      <c r="R302" s="1">
        <v>7833333333333330</v>
      </c>
      <c r="S302">
        <v>10</v>
      </c>
      <c r="T302" s="4" t="s">
        <v>83</v>
      </c>
      <c r="U302" t="s">
        <v>128</v>
      </c>
      <c r="V302" t="s">
        <v>71</v>
      </c>
      <c r="W302" t="s">
        <v>116</v>
      </c>
      <c r="X302" t="s">
        <v>160</v>
      </c>
      <c r="Y302" s="21">
        <v>8.2889999999999997</v>
      </c>
      <c r="Z302" t="s">
        <v>174</v>
      </c>
      <c r="AA302" s="50" t="s">
        <v>259</v>
      </c>
      <c r="AB302" t="s">
        <v>81</v>
      </c>
      <c r="AC302" s="8">
        <v>6.3</v>
      </c>
      <c r="AD302" t="s">
        <v>139</v>
      </c>
      <c r="AE302" t="s">
        <v>108</v>
      </c>
      <c r="AF302" t="s">
        <v>90</v>
      </c>
      <c r="AG302" t="s">
        <v>91</v>
      </c>
      <c r="AH302" t="s">
        <v>92</v>
      </c>
      <c r="AI302" t="s">
        <v>74</v>
      </c>
      <c r="AJ302" t="s">
        <v>211</v>
      </c>
      <c r="AK302" t="s">
        <v>120</v>
      </c>
      <c r="AL302" t="s">
        <v>140</v>
      </c>
      <c r="AM302" t="s">
        <v>99</v>
      </c>
      <c r="AN302" t="s">
        <v>83</v>
      </c>
      <c r="AO302" t="s">
        <v>202</v>
      </c>
      <c r="AP302" t="s">
        <v>141</v>
      </c>
      <c r="AQ302" t="s">
        <v>74</v>
      </c>
      <c r="AR302" s="21">
        <v>8.1880000000000006</v>
      </c>
      <c r="AS302" t="s">
        <v>900</v>
      </c>
      <c r="AT302" t="s">
        <v>304</v>
      </c>
      <c r="AU302" t="s">
        <v>83</v>
      </c>
      <c r="AV302" t="s">
        <v>160</v>
      </c>
      <c r="AW302" t="s">
        <v>105</v>
      </c>
      <c r="AX302" t="s">
        <v>106</v>
      </c>
      <c r="AY302" t="s">
        <v>107</v>
      </c>
      <c r="AZ302" s="1">
        <v>9000020000000000</v>
      </c>
      <c r="BA302" s="1">
        <v>7919672919672910</v>
      </c>
      <c r="BB302" s="51">
        <f>BA302/1000000000000000</f>
        <v>7.9196729196729097</v>
      </c>
      <c r="BC302" s="51"/>
      <c r="BD302" t="s">
        <v>81</v>
      </c>
      <c r="BE302" s="25">
        <v>8</v>
      </c>
      <c r="BF302" t="s">
        <v>148</v>
      </c>
      <c r="BG302" t="s">
        <v>148</v>
      </c>
      <c r="BI302" t="s">
        <v>114</v>
      </c>
      <c r="BJ302" s="1">
        <v>6875</v>
      </c>
      <c r="BK302" t="s">
        <v>90</v>
      </c>
      <c r="BL302" t="s">
        <v>90</v>
      </c>
      <c r="BM302" t="s">
        <v>91</v>
      </c>
      <c r="BN302"/>
      <c r="BO302" t="s">
        <v>74</v>
      </c>
      <c r="BP302" t="s">
        <v>74</v>
      </c>
      <c r="BQ302" s="1">
        <v>8333336666666660</v>
      </c>
      <c r="BR302" t="s">
        <v>120</v>
      </c>
      <c r="BS302" t="s">
        <v>110</v>
      </c>
    </row>
    <row r="303" spans="1:71" hidden="1">
      <c r="B303" s="8" t="s">
        <v>901</v>
      </c>
      <c r="G303" s="21" t="s">
        <v>97</v>
      </c>
      <c r="P303" s="24"/>
      <c r="Y303" s="23" t="s">
        <v>97</v>
      </c>
      <c r="AA303"/>
      <c r="AC303"/>
      <c r="AE303"/>
      <c r="AF303"/>
      <c r="AG303"/>
      <c r="AH303"/>
      <c r="AN303" t="s">
        <v>99</v>
      </c>
      <c r="AO303" t="s">
        <v>252</v>
      </c>
      <c r="AP303" t="s">
        <v>101</v>
      </c>
      <c r="AQ303" t="s">
        <v>74</v>
      </c>
      <c r="AR303" s="23">
        <v>7.8730000000000002</v>
      </c>
      <c r="AS303" t="s">
        <v>766</v>
      </c>
      <c r="AT303" t="s">
        <v>902</v>
      </c>
      <c r="AU303" t="s">
        <v>83</v>
      </c>
      <c r="AV303" t="s">
        <v>76</v>
      </c>
      <c r="AW303" t="s">
        <v>105</v>
      </c>
      <c r="AX303" t="s">
        <v>131</v>
      </c>
      <c r="AY303" t="s">
        <v>107</v>
      </c>
      <c r="AZ303" s="1">
        <v>1000002</v>
      </c>
      <c r="BA303" s="1">
        <v>8271221532091090</v>
      </c>
      <c r="BB303" s="51">
        <f>BA303/1000000000000000</f>
        <v>8.27122153209109</v>
      </c>
      <c r="BC303" s="1">
        <v>9.3333333333333304</v>
      </c>
      <c r="BD303" t="s">
        <v>81</v>
      </c>
      <c r="BE303" s="25">
        <v>7.0330000000000004</v>
      </c>
      <c r="BF303" t="s">
        <v>119</v>
      </c>
      <c r="BG303" s="1">
        <v>6866666666666660</v>
      </c>
      <c r="BI303" t="s">
        <v>83</v>
      </c>
      <c r="BJ303" s="1">
        <v>5625</v>
      </c>
      <c r="BK303" t="s">
        <v>91</v>
      </c>
      <c r="BL303" t="s">
        <v>91</v>
      </c>
      <c r="BM303"/>
      <c r="BN303"/>
      <c r="BO303" t="s">
        <v>74</v>
      </c>
      <c r="BP303" t="s">
        <v>74</v>
      </c>
      <c r="BQ303" t="s">
        <v>81</v>
      </c>
      <c r="BR303" t="s">
        <v>120</v>
      </c>
      <c r="BS303" t="s">
        <v>179</v>
      </c>
    </row>
    <row r="304" spans="1:71" hidden="1">
      <c r="B304" s="8" t="s">
        <v>903</v>
      </c>
      <c r="G304" s="21" t="s">
        <v>97</v>
      </c>
      <c r="P304" s="24"/>
      <c r="T304" s="4" t="s">
        <v>99</v>
      </c>
      <c r="U304" t="s">
        <v>252</v>
      </c>
      <c r="V304" t="s">
        <v>71</v>
      </c>
      <c r="W304" t="s">
        <v>86</v>
      </c>
      <c r="X304" t="s">
        <v>76</v>
      </c>
      <c r="Y304" s="23">
        <v>7.7670000000000003</v>
      </c>
      <c r="Z304" t="s">
        <v>139</v>
      </c>
      <c r="AA304" t="s">
        <v>223</v>
      </c>
      <c r="AB304" t="s">
        <v>81</v>
      </c>
      <c r="AC304">
        <v>6.8</v>
      </c>
      <c r="AD304" t="s">
        <v>81</v>
      </c>
      <c r="AE304" t="s">
        <v>91</v>
      </c>
      <c r="AF304" t="s">
        <v>91</v>
      </c>
      <c r="AG304" t="s">
        <v>92</v>
      </c>
      <c r="AH304" t="s">
        <v>92</v>
      </c>
      <c r="AI304" t="s">
        <v>74</v>
      </c>
      <c r="AJ304" t="s">
        <v>154</v>
      </c>
      <c r="AK304" t="s">
        <v>120</v>
      </c>
      <c r="AL304" t="s">
        <v>311</v>
      </c>
      <c r="AM304" t="s">
        <v>99</v>
      </c>
      <c r="AR304" s="23" t="s">
        <v>97</v>
      </c>
      <c r="BC304">
        <v>9.4199346405228699</v>
      </c>
      <c r="BK304"/>
      <c r="BL304"/>
      <c r="BM304"/>
      <c r="BN304"/>
    </row>
    <row r="305" spans="1:71" hidden="1">
      <c r="B305" s="8" t="s">
        <v>904</v>
      </c>
      <c r="G305" s="21" t="s">
        <v>97</v>
      </c>
      <c r="P305" s="24"/>
      <c r="Y305" s="23" t="s">
        <v>97</v>
      </c>
      <c r="AA305"/>
      <c r="AC305"/>
      <c r="AE305"/>
      <c r="AF305"/>
      <c r="AG305"/>
      <c r="AH305"/>
      <c r="AN305" t="s">
        <v>99</v>
      </c>
      <c r="AO305" t="s">
        <v>270</v>
      </c>
      <c r="AP305" t="s">
        <v>101</v>
      </c>
      <c r="AQ305" t="s">
        <v>74</v>
      </c>
      <c r="AR305" s="23">
        <v>7.4610000000000003</v>
      </c>
      <c r="AS305" t="s">
        <v>905</v>
      </c>
      <c r="AT305" t="s">
        <v>906</v>
      </c>
      <c r="AU305" t="s">
        <v>168</v>
      </c>
      <c r="AV305" t="s">
        <v>76</v>
      </c>
      <c r="AW305" t="s">
        <v>175</v>
      </c>
      <c r="AX305" t="s">
        <v>131</v>
      </c>
      <c r="AY305" t="s">
        <v>107</v>
      </c>
      <c r="AZ305" s="1">
        <v>1000002</v>
      </c>
      <c r="BA305" s="1">
        <v>7403337403337400</v>
      </c>
      <c r="BB305" s="51">
        <f>BA305/1000000000000000</f>
        <v>7.4033374033374004</v>
      </c>
      <c r="BC305" s="1">
        <v>10</v>
      </c>
      <c r="BD305" t="s">
        <v>81</v>
      </c>
      <c r="BE305" s="25">
        <v>6.266</v>
      </c>
      <c r="BF305" s="1">
        <v>6600000000000000</v>
      </c>
      <c r="BG305" s="1">
        <v>5933333333333330</v>
      </c>
      <c r="BI305" t="s">
        <v>83</v>
      </c>
      <c r="BJ305" s="1">
        <v>59375</v>
      </c>
      <c r="BK305" t="s">
        <v>163</v>
      </c>
      <c r="BL305" t="s">
        <v>91</v>
      </c>
      <c r="BM305"/>
      <c r="BN305"/>
      <c r="BO305" t="s">
        <v>109</v>
      </c>
      <c r="BP305" t="s">
        <v>109</v>
      </c>
      <c r="BQ305" s="1">
        <v>941667</v>
      </c>
      <c r="BR305" t="s">
        <v>94</v>
      </c>
      <c r="BS305" t="s">
        <v>250</v>
      </c>
    </row>
    <row r="306" spans="1:71">
      <c r="A306" t="s">
        <v>156</v>
      </c>
      <c r="B306" t="s">
        <v>907</v>
      </c>
      <c r="C306" s="4">
        <v>13</v>
      </c>
      <c r="D306">
        <v>2</v>
      </c>
      <c r="E306" t="s">
        <v>604</v>
      </c>
      <c r="F306" t="s">
        <v>74</v>
      </c>
      <c r="G306" s="21">
        <v>7.3609999999999998</v>
      </c>
      <c r="H306" t="s">
        <v>75</v>
      </c>
      <c r="I306" t="s">
        <v>76</v>
      </c>
      <c r="J306" t="s">
        <v>77</v>
      </c>
      <c r="K306" t="s">
        <v>78</v>
      </c>
      <c r="L306" t="s">
        <v>126</v>
      </c>
      <c r="M306" s="1">
        <v>8500020000000000</v>
      </c>
      <c r="N306" s="50" t="s">
        <v>223</v>
      </c>
      <c r="O306" t="s">
        <v>81</v>
      </c>
      <c r="P306" s="22">
        <v>6.5</v>
      </c>
      <c r="Q306" s="1">
        <v>6458333333333330</v>
      </c>
      <c r="R306" s="1">
        <v>8277776666666660</v>
      </c>
      <c r="S306">
        <v>5</v>
      </c>
      <c r="T306" s="4" t="s">
        <v>114</v>
      </c>
      <c r="U306" t="s">
        <v>128</v>
      </c>
      <c r="V306" t="s">
        <v>85</v>
      </c>
      <c r="W306" t="s">
        <v>116</v>
      </c>
      <c r="X306" t="s">
        <v>76</v>
      </c>
      <c r="Y306" s="21">
        <v>7.3150000000000004</v>
      </c>
      <c r="Z306" t="s">
        <v>264</v>
      </c>
      <c r="AA306" s="50" t="s">
        <v>301</v>
      </c>
      <c r="AB306" t="s">
        <v>354</v>
      </c>
      <c r="AC306" s="8">
        <v>7.5</v>
      </c>
      <c r="AD306" t="s">
        <v>81</v>
      </c>
      <c r="AE306" s="12" t="s">
        <v>163</v>
      </c>
      <c r="AF306" s="12" t="s">
        <v>90</v>
      </c>
      <c r="AG306" s="12" t="s">
        <v>91</v>
      </c>
      <c r="AH306" s="12" t="s">
        <v>92</v>
      </c>
      <c r="AI306" t="s">
        <v>74</v>
      </c>
      <c r="AJ306" t="s">
        <v>223</v>
      </c>
      <c r="AK306" t="s">
        <v>94</v>
      </c>
      <c r="AL306" t="s">
        <v>261</v>
      </c>
      <c r="AM306" t="s">
        <v>96</v>
      </c>
      <c r="AN306" t="s">
        <v>168</v>
      </c>
      <c r="AO306" t="s">
        <v>202</v>
      </c>
      <c r="AP306" t="s">
        <v>213</v>
      </c>
      <c r="AQ306" t="s">
        <v>109</v>
      </c>
      <c r="AR306" s="21">
        <v>6.9160000000000004</v>
      </c>
      <c r="AS306" t="s">
        <v>908</v>
      </c>
      <c r="AT306" t="s">
        <v>456</v>
      </c>
      <c r="AU306" t="s">
        <v>94</v>
      </c>
      <c r="AV306" t="s">
        <v>196</v>
      </c>
      <c r="AW306" t="s">
        <v>105</v>
      </c>
      <c r="AX306" t="s">
        <v>131</v>
      </c>
      <c r="AY306" t="s">
        <v>176</v>
      </c>
      <c r="AZ306" s="1">
        <v>7916679999999990</v>
      </c>
      <c r="BA306" s="1">
        <v>8301236044657090</v>
      </c>
      <c r="BB306" s="51">
        <f>BA306/1000000000000000</f>
        <v>8.3012360446570899</v>
      </c>
      <c r="BC306" s="51"/>
      <c r="BD306" t="s">
        <v>132</v>
      </c>
      <c r="BE306" s="25">
        <v>5.944</v>
      </c>
      <c r="BF306" s="1">
        <v>4666666666666660</v>
      </c>
      <c r="BG306" s="1">
        <v>8166666666666660</v>
      </c>
      <c r="BH306" t="s">
        <v>94</v>
      </c>
      <c r="BI306" t="s">
        <v>168</v>
      </c>
      <c r="BJ306" s="1">
        <v>734375</v>
      </c>
      <c r="BK306" s="12" t="s">
        <v>163</v>
      </c>
      <c r="BL306" s="12" t="s">
        <v>91</v>
      </c>
      <c r="BM306" s="12" t="s">
        <v>90</v>
      </c>
      <c r="BN306" s="12" t="s">
        <v>90</v>
      </c>
      <c r="BO306" t="s">
        <v>74</v>
      </c>
      <c r="BP306" t="s">
        <v>74</v>
      </c>
      <c r="BQ306" s="1">
        <v>70833275</v>
      </c>
      <c r="BR306" t="s">
        <v>94</v>
      </c>
      <c r="BS306" t="s">
        <v>387</v>
      </c>
    </row>
    <row r="307" spans="1:71">
      <c r="A307" t="s">
        <v>71</v>
      </c>
      <c r="B307" t="s">
        <v>909</v>
      </c>
      <c r="C307" s="4">
        <v>17</v>
      </c>
      <c r="D307">
        <v>1</v>
      </c>
      <c r="E307" t="s">
        <v>285</v>
      </c>
      <c r="F307" t="s">
        <v>74</v>
      </c>
      <c r="G307" s="21">
        <v>3.891</v>
      </c>
      <c r="H307" t="s">
        <v>123</v>
      </c>
      <c r="I307" t="s">
        <v>124</v>
      </c>
      <c r="J307" t="s">
        <v>125</v>
      </c>
      <c r="K307" t="s">
        <v>78</v>
      </c>
      <c r="L307" t="s">
        <v>79</v>
      </c>
      <c r="M307" s="1">
        <v>666667</v>
      </c>
      <c r="N307" s="50" t="s">
        <v>910</v>
      </c>
      <c r="O307" s="1">
        <v>4375</v>
      </c>
      <c r="P307" s="22">
        <v>0</v>
      </c>
      <c r="Q307" s="1">
        <v>515625</v>
      </c>
      <c r="R307" s="1">
        <v>495834</v>
      </c>
      <c r="S307">
        <v>10</v>
      </c>
      <c r="Y307" s="21" t="s">
        <v>97</v>
      </c>
      <c r="AE307"/>
      <c r="AF307"/>
      <c r="AG307"/>
      <c r="AH307"/>
      <c r="AR307" s="21" t="s">
        <v>97</v>
      </c>
      <c r="BC307">
        <v>0.83690476190476204</v>
      </c>
      <c r="BK307"/>
      <c r="BL307"/>
      <c r="BM307"/>
      <c r="BN307"/>
    </row>
    <row r="308" spans="1:71" hidden="1">
      <c r="B308" s="8" t="s">
        <v>911</v>
      </c>
      <c r="G308" s="21" t="s">
        <v>97</v>
      </c>
      <c r="P308" s="24"/>
      <c r="Y308" s="23" t="s">
        <v>97</v>
      </c>
      <c r="AA308"/>
      <c r="AC308"/>
      <c r="AE308"/>
      <c r="AF308"/>
      <c r="AG308"/>
      <c r="AH308"/>
      <c r="AN308" t="s">
        <v>114</v>
      </c>
      <c r="AO308" t="s">
        <v>231</v>
      </c>
      <c r="AP308" t="s">
        <v>101</v>
      </c>
      <c r="AQ308" t="s">
        <v>74</v>
      </c>
      <c r="AR308" s="23">
        <v>6.0990000000000002</v>
      </c>
      <c r="AS308" t="s">
        <v>912</v>
      </c>
      <c r="AT308" t="s">
        <v>913</v>
      </c>
      <c r="AU308" t="s">
        <v>120</v>
      </c>
      <c r="AV308" t="s">
        <v>196</v>
      </c>
      <c r="AW308" t="s">
        <v>175</v>
      </c>
      <c r="AX308" t="s">
        <v>131</v>
      </c>
      <c r="AY308" t="s">
        <v>176</v>
      </c>
      <c r="AZ308" s="1">
        <v>541667</v>
      </c>
      <c r="BA308" s="1">
        <v>5364583333333330</v>
      </c>
      <c r="BB308" s="51">
        <f>BA308/1000000000000000</f>
        <v>5.3645833333333304</v>
      </c>
      <c r="BC308" s="1">
        <v>6.8620823620823597</v>
      </c>
      <c r="BD308" t="s">
        <v>94</v>
      </c>
      <c r="BE308" s="25">
        <v>5.3330000000000002</v>
      </c>
      <c r="BF308" s="1">
        <v>4333333333333330</v>
      </c>
      <c r="BG308" s="1">
        <v>3333333333333330</v>
      </c>
      <c r="BH308" s="1">
        <v>8333333333333330</v>
      </c>
      <c r="BI308" t="s">
        <v>114</v>
      </c>
      <c r="BJ308" s="1">
        <v>71875</v>
      </c>
      <c r="BK308" t="s">
        <v>91</v>
      </c>
      <c r="BL308" t="s">
        <v>91</v>
      </c>
      <c r="BM308" t="s">
        <v>90</v>
      </c>
      <c r="BN308"/>
      <c r="BO308" t="s">
        <v>74</v>
      </c>
      <c r="BP308" t="s">
        <v>74</v>
      </c>
      <c r="BQ308" s="1">
        <v>5999993333333330</v>
      </c>
      <c r="BR308" t="s">
        <v>120</v>
      </c>
      <c r="BS308" t="s">
        <v>133</v>
      </c>
    </row>
    <row r="309" spans="1:71" hidden="1">
      <c r="B309" s="8" t="s">
        <v>914</v>
      </c>
      <c r="G309" s="21" t="s">
        <v>97</v>
      </c>
      <c r="P309" s="24"/>
      <c r="Y309" s="23" t="s">
        <v>97</v>
      </c>
      <c r="AA309"/>
      <c r="AC309"/>
      <c r="AE309"/>
      <c r="AF309"/>
      <c r="AG309"/>
      <c r="AH309"/>
      <c r="AN309" t="s">
        <v>99</v>
      </c>
      <c r="AO309" t="s">
        <v>100</v>
      </c>
      <c r="AP309" t="s">
        <v>101</v>
      </c>
      <c r="AQ309" t="s">
        <v>74</v>
      </c>
      <c r="AR309" s="23">
        <v>8.1959999999999997</v>
      </c>
      <c r="AS309" t="s">
        <v>516</v>
      </c>
      <c r="AT309" t="s">
        <v>523</v>
      </c>
      <c r="AU309" t="s">
        <v>168</v>
      </c>
      <c r="AV309" t="s">
        <v>160</v>
      </c>
      <c r="AW309" t="s">
        <v>105</v>
      </c>
      <c r="AX309" t="s">
        <v>106</v>
      </c>
      <c r="AY309" t="s">
        <v>107</v>
      </c>
      <c r="AZ309" s="1">
        <v>1000002</v>
      </c>
      <c r="BA309" s="1">
        <v>898860398860399</v>
      </c>
      <c r="BB309" s="51">
        <f>BA309/100000000000000</f>
        <v>8.9886039886039892</v>
      </c>
      <c r="BC309" s="1">
        <v>6.8263680763680696</v>
      </c>
      <c r="BD309" t="s">
        <v>81</v>
      </c>
      <c r="BE309" s="25">
        <v>9.516</v>
      </c>
      <c r="BF309" t="s">
        <v>258</v>
      </c>
      <c r="BG309" s="1">
        <v>9433333333333330</v>
      </c>
      <c r="BI309" t="s">
        <v>83</v>
      </c>
      <c r="BJ309" s="1">
        <v>5625</v>
      </c>
      <c r="BK309" t="s">
        <v>163</v>
      </c>
      <c r="BL309" t="s">
        <v>91</v>
      </c>
      <c r="BM309"/>
      <c r="BN309"/>
      <c r="BO309" t="s">
        <v>109</v>
      </c>
      <c r="BP309" t="s">
        <v>109</v>
      </c>
      <c r="BQ309" s="1">
        <v>841667</v>
      </c>
      <c r="BR309" t="s">
        <v>94</v>
      </c>
      <c r="BS309" t="s">
        <v>110</v>
      </c>
    </row>
    <row r="310" spans="1:71">
      <c r="A310" t="s">
        <v>71</v>
      </c>
      <c r="B310" t="s">
        <v>915</v>
      </c>
      <c r="C310" s="4">
        <v>9</v>
      </c>
      <c r="D310">
        <v>1</v>
      </c>
      <c r="E310" t="s">
        <v>207</v>
      </c>
      <c r="F310" t="s">
        <v>74</v>
      </c>
      <c r="G310" s="21">
        <v>8.1999999999999993</v>
      </c>
      <c r="H310" t="s">
        <v>75</v>
      </c>
      <c r="I310" t="s">
        <v>76</v>
      </c>
      <c r="J310" t="s">
        <v>125</v>
      </c>
      <c r="K310" t="s">
        <v>136</v>
      </c>
      <c r="L310" t="s">
        <v>79</v>
      </c>
      <c r="M310" s="1">
        <v>8500020000000000</v>
      </c>
      <c r="N310" s="50" t="s">
        <v>155</v>
      </c>
      <c r="O310" t="s">
        <v>81</v>
      </c>
      <c r="P310" s="22">
        <v>10</v>
      </c>
      <c r="Q310" t="s">
        <v>81</v>
      </c>
      <c r="R310" t="s">
        <v>82</v>
      </c>
      <c r="S310">
        <v>10</v>
      </c>
      <c r="Y310" s="21" t="s">
        <v>97</v>
      </c>
      <c r="AE310"/>
      <c r="AF310"/>
      <c r="AG310"/>
      <c r="AH310"/>
      <c r="AR310" s="21" t="s">
        <v>97</v>
      </c>
      <c r="BC310">
        <v>9.7887931034482705</v>
      </c>
      <c r="BK310"/>
      <c r="BL310"/>
      <c r="BM310"/>
      <c r="BN310"/>
    </row>
    <row r="311" spans="1:71" hidden="1">
      <c r="B311" s="8" t="s">
        <v>916</v>
      </c>
      <c r="G311" s="21" t="s">
        <v>97</v>
      </c>
      <c r="P311" s="24"/>
      <c r="T311" s="4" t="s">
        <v>99</v>
      </c>
      <c r="U311" t="s">
        <v>137</v>
      </c>
      <c r="V311" t="s">
        <v>71</v>
      </c>
      <c r="W311" t="s">
        <v>86</v>
      </c>
      <c r="X311" t="s">
        <v>76</v>
      </c>
      <c r="Y311" s="23">
        <v>7.165</v>
      </c>
      <c r="Z311" t="s">
        <v>174</v>
      </c>
      <c r="AA311" t="s">
        <v>223</v>
      </c>
      <c r="AB311" t="s">
        <v>81</v>
      </c>
      <c r="AC311">
        <v>4.5999999999999996</v>
      </c>
      <c r="AD311" t="s">
        <v>468</v>
      </c>
      <c r="AE311" t="s">
        <v>91</v>
      </c>
      <c r="AF311" t="s">
        <v>91</v>
      </c>
      <c r="AG311" t="s">
        <v>92</v>
      </c>
      <c r="AH311" t="s">
        <v>92</v>
      </c>
      <c r="AI311" t="s">
        <v>74</v>
      </c>
      <c r="AJ311" t="s">
        <v>87</v>
      </c>
      <c r="AK311" t="s">
        <v>120</v>
      </c>
      <c r="AL311" t="s">
        <v>311</v>
      </c>
      <c r="AM311" t="s">
        <v>99</v>
      </c>
      <c r="AR311" s="23" t="s">
        <v>97</v>
      </c>
      <c r="BC311">
        <v>5.6987295825771298</v>
      </c>
      <c r="BK311"/>
      <c r="BL311"/>
      <c r="BM311"/>
      <c r="BN311"/>
    </row>
    <row r="312" spans="1:71" hidden="1">
      <c r="B312" s="8" t="s">
        <v>917</v>
      </c>
      <c r="G312" s="21" t="s">
        <v>97</v>
      </c>
      <c r="P312" s="24"/>
      <c r="Y312" s="23" t="s">
        <v>97</v>
      </c>
      <c r="AA312"/>
      <c r="AC312"/>
      <c r="AE312"/>
      <c r="AF312"/>
      <c r="AG312"/>
      <c r="AH312"/>
      <c r="AN312" t="s">
        <v>99</v>
      </c>
      <c r="AO312" t="s">
        <v>185</v>
      </c>
      <c r="AP312" t="s">
        <v>225</v>
      </c>
      <c r="AQ312" t="s">
        <v>74</v>
      </c>
      <c r="AR312" s="23">
        <v>7.4790000000000001</v>
      </c>
      <c r="AS312" t="s">
        <v>918</v>
      </c>
      <c r="AT312" t="s">
        <v>919</v>
      </c>
      <c r="AU312" t="s">
        <v>104</v>
      </c>
      <c r="AV312" t="s">
        <v>76</v>
      </c>
      <c r="AW312" t="s">
        <v>105</v>
      </c>
      <c r="AX312" t="s">
        <v>106</v>
      </c>
      <c r="AY312" t="s">
        <v>176</v>
      </c>
      <c r="AZ312" s="1">
        <v>8500020000000000</v>
      </c>
      <c r="BA312" s="1">
        <v>8518518518518510</v>
      </c>
      <c r="BB312" s="51">
        <f>BA312/1000000000000000</f>
        <v>8.5185185185185102</v>
      </c>
      <c r="BC312" s="1">
        <v>5.6041666666666599</v>
      </c>
      <c r="BD312" s="1">
        <v>8125</v>
      </c>
      <c r="BE312" s="25">
        <v>8.8160000000000007</v>
      </c>
      <c r="BF312" t="s">
        <v>139</v>
      </c>
      <c r="BG312" s="1">
        <v>9133333333333330</v>
      </c>
      <c r="BI312" t="s">
        <v>83</v>
      </c>
      <c r="BJ312" t="s">
        <v>94</v>
      </c>
      <c r="BK312" t="s">
        <v>91</v>
      </c>
      <c r="BL312" t="s">
        <v>91</v>
      </c>
      <c r="BM312"/>
      <c r="BN312"/>
      <c r="BO312" t="s">
        <v>74</v>
      </c>
      <c r="BP312" t="s">
        <v>74</v>
      </c>
      <c r="BQ312" t="s">
        <v>789</v>
      </c>
      <c r="BR312" t="s">
        <v>94</v>
      </c>
      <c r="BS312" t="s">
        <v>250</v>
      </c>
    </row>
    <row r="313" spans="1:71">
      <c r="A313" t="s">
        <v>71</v>
      </c>
      <c r="B313" t="s">
        <v>920</v>
      </c>
      <c r="C313" s="4">
        <v>11</v>
      </c>
      <c r="D313">
        <v>1</v>
      </c>
      <c r="E313" t="s">
        <v>604</v>
      </c>
      <c r="F313" t="s">
        <v>74</v>
      </c>
      <c r="G313" s="21">
        <v>8.5079999999999991</v>
      </c>
      <c r="H313" t="s">
        <v>185</v>
      </c>
      <c r="I313" t="s">
        <v>160</v>
      </c>
      <c r="J313" t="s">
        <v>77</v>
      </c>
      <c r="K313" t="s">
        <v>136</v>
      </c>
      <c r="L313" t="s">
        <v>79</v>
      </c>
      <c r="M313" s="1">
        <v>1.000002E+16</v>
      </c>
      <c r="N313" s="50" t="s">
        <v>455</v>
      </c>
      <c r="O313" t="s">
        <v>81</v>
      </c>
      <c r="P313" s="22">
        <v>8.5</v>
      </c>
      <c r="Q313" s="1">
        <v>5833333333333330</v>
      </c>
      <c r="R313" s="1">
        <v>8277776666666660</v>
      </c>
      <c r="S313">
        <v>10</v>
      </c>
      <c r="T313" s="4" t="s">
        <v>83</v>
      </c>
      <c r="U313" t="s">
        <v>128</v>
      </c>
      <c r="V313" t="s">
        <v>85</v>
      </c>
      <c r="W313" t="s">
        <v>116</v>
      </c>
      <c r="X313" t="s">
        <v>76</v>
      </c>
      <c r="Y313" s="21">
        <v>7.9459999999999997</v>
      </c>
      <c r="Z313" t="s">
        <v>174</v>
      </c>
      <c r="AA313" s="50" t="s">
        <v>258</v>
      </c>
      <c r="AB313" t="s">
        <v>547</v>
      </c>
      <c r="AC313" s="8">
        <v>7.8</v>
      </c>
      <c r="AD313" t="s">
        <v>161</v>
      </c>
      <c r="AE313" t="s">
        <v>91</v>
      </c>
      <c r="AF313" t="s">
        <v>90</v>
      </c>
      <c r="AG313" t="s">
        <v>90</v>
      </c>
      <c r="AH313" t="s">
        <v>92</v>
      </c>
      <c r="AI313" t="s">
        <v>74</v>
      </c>
      <c r="AJ313" t="s">
        <v>161</v>
      </c>
      <c r="AK313" t="s">
        <v>94</v>
      </c>
      <c r="AL313" t="s">
        <v>95</v>
      </c>
      <c r="AM313" t="s">
        <v>96</v>
      </c>
      <c r="AN313" t="s">
        <v>114</v>
      </c>
      <c r="AO313" t="s">
        <v>252</v>
      </c>
      <c r="AP313" t="s">
        <v>141</v>
      </c>
      <c r="AQ313" t="s">
        <v>109</v>
      </c>
      <c r="AR313" s="21">
        <v>7.2779999999999996</v>
      </c>
      <c r="AS313" t="s">
        <v>921</v>
      </c>
      <c r="AT313" t="s">
        <v>819</v>
      </c>
      <c r="AU313" t="s">
        <v>114</v>
      </c>
      <c r="AV313" t="s">
        <v>76</v>
      </c>
      <c r="AW313" t="s">
        <v>105</v>
      </c>
      <c r="AX313" t="s">
        <v>131</v>
      </c>
      <c r="AY313" t="s">
        <v>176</v>
      </c>
      <c r="AZ313" s="1">
        <v>708333</v>
      </c>
      <c r="BA313" s="1">
        <v>819047619047619</v>
      </c>
      <c r="BB313" s="51">
        <f>BA313/100000000000000</f>
        <v>8.1904761904761898</v>
      </c>
      <c r="BC313" s="51"/>
      <c r="BD313" t="s">
        <v>94</v>
      </c>
      <c r="BE313" s="25">
        <v>6.7770000000000001</v>
      </c>
      <c r="BF313" s="1">
        <v>6333333333333330</v>
      </c>
      <c r="BG313" s="1">
        <v>7333333333333330</v>
      </c>
      <c r="BH313" s="1">
        <v>6666666666666660</v>
      </c>
      <c r="BI313" t="s">
        <v>168</v>
      </c>
      <c r="BJ313" s="1">
        <v>734375</v>
      </c>
      <c r="BK313" t="s">
        <v>90</v>
      </c>
      <c r="BL313" t="s">
        <v>91</v>
      </c>
      <c r="BM313" t="s">
        <v>90</v>
      </c>
      <c r="BN313" t="s">
        <v>163</v>
      </c>
      <c r="BO313" t="s">
        <v>74</v>
      </c>
      <c r="BP313" t="s">
        <v>74</v>
      </c>
      <c r="BQ313" s="1">
        <v>670833</v>
      </c>
      <c r="BR313" t="s">
        <v>120</v>
      </c>
      <c r="BS313" t="s">
        <v>133</v>
      </c>
    </row>
    <row r="314" spans="1:71">
      <c r="A314" t="s">
        <v>71</v>
      </c>
      <c r="B314" t="s">
        <v>922</v>
      </c>
      <c r="C314" s="4">
        <v>8</v>
      </c>
      <c r="D314">
        <v>0</v>
      </c>
      <c r="E314" t="s">
        <v>491</v>
      </c>
      <c r="F314" t="s">
        <v>74</v>
      </c>
      <c r="G314" s="21">
        <v>7.9</v>
      </c>
      <c r="H314" t="s">
        <v>75</v>
      </c>
      <c r="I314" t="s">
        <v>76</v>
      </c>
      <c r="J314" t="s">
        <v>77</v>
      </c>
      <c r="K314" t="s">
        <v>78</v>
      </c>
      <c r="L314" t="s">
        <v>79</v>
      </c>
      <c r="M314" s="1">
        <v>750002</v>
      </c>
      <c r="N314" s="50">
        <v>10</v>
      </c>
      <c r="O314" t="s">
        <v>81</v>
      </c>
      <c r="P314" s="22">
        <v>6.5</v>
      </c>
      <c r="Q314" t="s">
        <v>81</v>
      </c>
      <c r="R314" s="1">
        <v>6749995</v>
      </c>
      <c r="S314">
        <v>10</v>
      </c>
      <c r="T314" s="4" t="s">
        <v>99</v>
      </c>
      <c r="U314" t="s">
        <v>202</v>
      </c>
      <c r="V314" t="s">
        <v>71</v>
      </c>
      <c r="W314" t="s">
        <v>116</v>
      </c>
      <c r="X314" t="s">
        <v>76</v>
      </c>
      <c r="Y314" s="21">
        <v>7.375</v>
      </c>
      <c r="Z314" t="s">
        <v>209</v>
      </c>
      <c r="AA314" s="50" t="s">
        <v>223</v>
      </c>
      <c r="AB314" t="s">
        <v>94</v>
      </c>
      <c r="AC314" s="8">
        <v>6.3</v>
      </c>
      <c r="AD314" t="s">
        <v>93</v>
      </c>
      <c r="AE314" s="12" t="s">
        <v>90</v>
      </c>
      <c r="AF314" s="12" t="s">
        <v>91</v>
      </c>
      <c r="AG314" s="12" t="s">
        <v>92</v>
      </c>
      <c r="AH314" s="12" t="s">
        <v>92</v>
      </c>
      <c r="AI314" t="s">
        <v>74</v>
      </c>
      <c r="AJ314" t="s">
        <v>211</v>
      </c>
      <c r="AK314" t="s">
        <v>94</v>
      </c>
      <c r="AL314" t="s">
        <v>140</v>
      </c>
      <c r="AM314" t="s">
        <v>212</v>
      </c>
      <c r="AN314" t="s">
        <v>150</v>
      </c>
      <c r="AO314" t="s">
        <v>128</v>
      </c>
      <c r="AP314" t="s">
        <v>188</v>
      </c>
      <c r="AQ314" t="s">
        <v>74</v>
      </c>
      <c r="AR314" s="21">
        <v>7.0730000000000004</v>
      </c>
      <c r="AS314" t="s">
        <v>923</v>
      </c>
      <c r="AT314" t="s">
        <v>733</v>
      </c>
      <c r="AU314" t="s">
        <v>174</v>
      </c>
      <c r="AV314" t="s">
        <v>76</v>
      </c>
      <c r="AW314" t="s">
        <v>105</v>
      </c>
      <c r="AX314" t="s">
        <v>131</v>
      </c>
      <c r="AY314" t="s">
        <v>176</v>
      </c>
      <c r="AZ314" s="1">
        <v>950002</v>
      </c>
      <c r="BA314" s="1">
        <v>8743961352657000</v>
      </c>
      <c r="BB314" s="51">
        <f t="shared" ref="BB313:BB315" si="36">BA314/1000000000000000</f>
        <v>8.7439613526569993</v>
      </c>
      <c r="BC314" s="51"/>
      <c r="BD314" t="s">
        <v>94</v>
      </c>
      <c r="BE314" s="25">
        <v>6.8330000000000002</v>
      </c>
      <c r="BF314" s="1">
        <v>6333333333333330</v>
      </c>
      <c r="BG314" s="1">
        <v>7333333333333330</v>
      </c>
      <c r="BI314" t="s">
        <v>114</v>
      </c>
      <c r="BJ314" s="1">
        <v>5416666666666660</v>
      </c>
      <c r="BK314" s="12" t="s">
        <v>91</v>
      </c>
      <c r="BL314" s="12" t="s">
        <v>91</v>
      </c>
      <c r="BM314" s="12" t="s">
        <v>91</v>
      </c>
      <c r="BO314" t="s">
        <v>74</v>
      </c>
      <c r="BP314" t="s">
        <v>74</v>
      </c>
      <c r="BQ314" s="1">
        <v>7333333333333330</v>
      </c>
      <c r="BR314" t="s">
        <v>94</v>
      </c>
      <c r="BS314" t="s">
        <v>133</v>
      </c>
    </row>
    <row r="315" spans="1:71" hidden="1">
      <c r="B315" s="8" t="s">
        <v>924</v>
      </c>
      <c r="G315" s="21" t="s">
        <v>97</v>
      </c>
      <c r="P315" s="24"/>
      <c r="Y315" s="23" t="s">
        <v>97</v>
      </c>
      <c r="AA315"/>
      <c r="AC315"/>
      <c r="AE315"/>
      <c r="AF315"/>
      <c r="AG315"/>
      <c r="AH315"/>
      <c r="AN315" t="s">
        <v>83</v>
      </c>
      <c r="AO315" t="s">
        <v>137</v>
      </c>
      <c r="AP315" t="s">
        <v>101</v>
      </c>
      <c r="AQ315" t="s">
        <v>74</v>
      </c>
      <c r="AR315" s="23">
        <v>6.407</v>
      </c>
      <c r="AS315" t="s">
        <v>925</v>
      </c>
      <c r="AT315" t="s">
        <v>926</v>
      </c>
      <c r="AU315" t="s">
        <v>358</v>
      </c>
      <c r="AV315" t="s">
        <v>196</v>
      </c>
      <c r="AW315" t="s">
        <v>105</v>
      </c>
      <c r="AX315" t="s">
        <v>131</v>
      </c>
      <c r="AY315" t="s">
        <v>176</v>
      </c>
      <c r="AZ315" s="1">
        <v>641668</v>
      </c>
      <c r="BA315" s="1">
        <v>8671215074723840</v>
      </c>
      <c r="BB315" s="51">
        <f t="shared" si="36"/>
        <v>8.6712150747238397</v>
      </c>
      <c r="BC315" s="1">
        <v>0.62225400457665903</v>
      </c>
      <c r="BD315" s="1">
        <v>5625</v>
      </c>
      <c r="BE315" s="25">
        <v>4.6660000000000004</v>
      </c>
      <c r="BF315" s="1">
        <v>4166666666666660</v>
      </c>
      <c r="BG315" s="1">
        <v>5166666666666660</v>
      </c>
      <c r="BI315" t="s">
        <v>114</v>
      </c>
      <c r="BJ315" t="s">
        <v>132</v>
      </c>
      <c r="BK315" t="s">
        <v>91</v>
      </c>
      <c r="BL315" t="s">
        <v>91</v>
      </c>
      <c r="BM315" t="s">
        <v>91</v>
      </c>
      <c r="BN315"/>
      <c r="BO315" t="s">
        <v>74</v>
      </c>
      <c r="BP315" t="s">
        <v>74</v>
      </c>
      <c r="BQ315" s="1">
        <v>7055553333333330</v>
      </c>
      <c r="BR315" t="s">
        <v>94</v>
      </c>
      <c r="BS315" t="s">
        <v>133</v>
      </c>
    </row>
    <row r="316" spans="1:71">
      <c r="A316" t="s">
        <v>71</v>
      </c>
      <c r="B316" t="s">
        <v>927</v>
      </c>
      <c r="C316" s="4">
        <v>13</v>
      </c>
      <c r="D316">
        <v>1</v>
      </c>
      <c r="E316" t="s">
        <v>520</v>
      </c>
      <c r="F316" t="s">
        <v>109</v>
      </c>
      <c r="G316" s="21">
        <v>9.4610000000000003</v>
      </c>
      <c r="H316" t="s">
        <v>185</v>
      </c>
      <c r="I316" t="s">
        <v>160</v>
      </c>
      <c r="J316" t="s">
        <v>77</v>
      </c>
      <c r="K316" t="s">
        <v>136</v>
      </c>
      <c r="L316" t="s">
        <v>79</v>
      </c>
      <c r="M316" s="1">
        <v>916668</v>
      </c>
      <c r="N316" s="50">
        <v>10</v>
      </c>
      <c r="O316" s="1">
        <v>9375</v>
      </c>
      <c r="P316" s="22">
        <v>8.6660000000000004</v>
      </c>
      <c r="Q316" s="1">
        <v>8958333333333330</v>
      </c>
      <c r="R316" s="1">
        <v>98889</v>
      </c>
      <c r="S316">
        <v>10</v>
      </c>
      <c r="T316" s="4" t="s">
        <v>94</v>
      </c>
      <c r="U316" t="s">
        <v>185</v>
      </c>
      <c r="V316" t="s">
        <v>85</v>
      </c>
      <c r="W316" t="s">
        <v>116</v>
      </c>
      <c r="X316" t="s">
        <v>160</v>
      </c>
      <c r="Y316" s="21">
        <v>8.9090000000000007</v>
      </c>
      <c r="Z316" t="s">
        <v>161</v>
      </c>
      <c r="AA316" s="50" t="s">
        <v>259</v>
      </c>
      <c r="AB316" t="s">
        <v>81</v>
      </c>
      <c r="AC316" s="8">
        <v>8.1999999999999993</v>
      </c>
      <c r="AD316" t="s">
        <v>162</v>
      </c>
      <c r="AE316" s="12" t="s">
        <v>163</v>
      </c>
      <c r="AF316" s="12" t="s">
        <v>163</v>
      </c>
      <c r="AG316" s="12" t="s">
        <v>163</v>
      </c>
      <c r="AH316" s="12" t="s">
        <v>90</v>
      </c>
      <c r="AI316" t="s">
        <v>109</v>
      </c>
      <c r="AJ316" t="s">
        <v>342</v>
      </c>
      <c r="AK316" t="s">
        <v>120</v>
      </c>
      <c r="AL316" t="s">
        <v>261</v>
      </c>
      <c r="AM316" t="s">
        <v>150</v>
      </c>
      <c r="AR316" s="21" t="s">
        <v>97</v>
      </c>
      <c r="BC316">
        <v>8.9753134796238196</v>
      </c>
    </row>
    <row r="317" spans="1:71">
      <c r="A317" t="s">
        <v>71</v>
      </c>
      <c r="B317" t="s">
        <v>928</v>
      </c>
      <c r="C317" s="4">
        <v>11</v>
      </c>
      <c r="D317">
        <v>0</v>
      </c>
      <c r="E317" t="s">
        <v>135</v>
      </c>
      <c r="F317" t="s">
        <v>74</v>
      </c>
      <c r="G317" s="21">
        <v>6.4269999999999996</v>
      </c>
      <c r="H317" t="s">
        <v>195</v>
      </c>
      <c r="I317" t="s">
        <v>196</v>
      </c>
      <c r="J317" t="s">
        <v>77</v>
      </c>
      <c r="K317" t="s">
        <v>78</v>
      </c>
      <c r="L317" t="s">
        <v>79</v>
      </c>
      <c r="M317" s="1">
        <v>741668</v>
      </c>
      <c r="N317" s="50" t="s">
        <v>89</v>
      </c>
      <c r="O317" t="s">
        <v>81</v>
      </c>
      <c r="P317" s="22">
        <v>0</v>
      </c>
      <c r="Q317" s="1">
        <v>8125</v>
      </c>
      <c r="R317" s="1">
        <v>7916665</v>
      </c>
      <c r="S317">
        <v>10</v>
      </c>
      <c r="Y317" s="21" t="s">
        <v>97</v>
      </c>
      <c r="AE317"/>
      <c r="AF317"/>
      <c r="AG317"/>
      <c r="AH317"/>
      <c r="AN317" t="s">
        <v>114</v>
      </c>
      <c r="AO317" t="s">
        <v>231</v>
      </c>
      <c r="AP317" t="s">
        <v>101</v>
      </c>
      <c r="AQ317" t="s">
        <v>74</v>
      </c>
      <c r="AR317" s="21">
        <v>5.6710000000000003</v>
      </c>
      <c r="AS317" t="s">
        <v>929</v>
      </c>
      <c r="AT317" t="s">
        <v>930</v>
      </c>
      <c r="AU317" t="s">
        <v>144</v>
      </c>
      <c r="AV317" t="s">
        <v>124</v>
      </c>
      <c r="AW317" t="s">
        <v>175</v>
      </c>
      <c r="AX317" t="s">
        <v>131</v>
      </c>
      <c r="AY317" t="s">
        <v>176</v>
      </c>
      <c r="AZ317" s="1">
        <v>666667</v>
      </c>
      <c r="BA317" s="1">
        <v>5095108695652170</v>
      </c>
      <c r="BB317" s="51">
        <f>BA317/1000000000000000</f>
        <v>5.0951086956521703</v>
      </c>
      <c r="BC317" s="51"/>
      <c r="BD317" t="s">
        <v>81</v>
      </c>
      <c r="BE317" s="25">
        <v>3</v>
      </c>
      <c r="BF317" t="s">
        <v>114</v>
      </c>
      <c r="BG317" s="1">
        <v>4166666666666660</v>
      </c>
      <c r="BH317" s="1">
        <v>1833333333333330</v>
      </c>
      <c r="BI317" t="s">
        <v>114</v>
      </c>
      <c r="BJ317" t="s">
        <v>132</v>
      </c>
      <c r="BK317" t="s">
        <v>91</v>
      </c>
      <c r="BL317" t="s">
        <v>91</v>
      </c>
      <c r="BM317" t="s">
        <v>90</v>
      </c>
      <c r="BN317"/>
      <c r="BO317" t="s">
        <v>74</v>
      </c>
      <c r="BP317" t="s">
        <v>74</v>
      </c>
      <c r="BQ317" s="1">
        <v>5055556666666660</v>
      </c>
      <c r="BR317" t="s">
        <v>120</v>
      </c>
      <c r="BS317" t="s">
        <v>133</v>
      </c>
    </row>
    <row r="318" spans="1:71" hidden="1">
      <c r="B318" s="8" t="s">
        <v>931</v>
      </c>
      <c r="G318" s="21" t="s">
        <v>97</v>
      </c>
      <c r="P318" s="24"/>
      <c r="Y318" s="23" t="s">
        <v>97</v>
      </c>
      <c r="AA318"/>
      <c r="AC318"/>
      <c r="AE318"/>
      <c r="AF318"/>
      <c r="AG318"/>
      <c r="AH318"/>
      <c r="AN318" t="s">
        <v>99</v>
      </c>
      <c r="AO318" t="s">
        <v>151</v>
      </c>
      <c r="AP318" t="s">
        <v>101</v>
      </c>
      <c r="AQ318" t="s">
        <v>74</v>
      </c>
      <c r="AR318" s="23">
        <v>7.4119999999999999</v>
      </c>
      <c r="AS318" t="s">
        <v>932</v>
      </c>
      <c r="AT318" t="s">
        <v>559</v>
      </c>
      <c r="AU318" t="s">
        <v>104</v>
      </c>
      <c r="AV318" t="s">
        <v>76</v>
      </c>
      <c r="AW318" t="s">
        <v>175</v>
      </c>
      <c r="AX318" t="s">
        <v>106</v>
      </c>
      <c r="AY318" t="s">
        <v>107</v>
      </c>
      <c r="AZ318" s="1">
        <v>950002</v>
      </c>
      <c r="BA318" s="1">
        <v>6999961778083550</v>
      </c>
      <c r="BB318" s="51">
        <f t="shared" ref="BB318" si="37">BA318/1000000000000000</f>
        <v>6.9999617780835504</v>
      </c>
      <c r="BC318" s="1">
        <v>8.9743589743589691</v>
      </c>
      <c r="BD318" t="s">
        <v>81</v>
      </c>
      <c r="BE318" s="25">
        <v>7.5830000000000002</v>
      </c>
      <c r="BF318" s="1">
        <v>7666666666666660</v>
      </c>
      <c r="BG318" t="s">
        <v>81</v>
      </c>
      <c r="BI318" t="s">
        <v>83</v>
      </c>
      <c r="BJ318" s="1">
        <v>5625</v>
      </c>
      <c r="BK318" t="s">
        <v>90</v>
      </c>
      <c r="BL318" t="s">
        <v>90</v>
      </c>
      <c r="BM318"/>
      <c r="BN318"/>
      <c r="BO318" t="s">
        <v>74</v>
      </c>
      <c r="BP318" t="s">
        <v>109</v>
      </c>
      <c r="BQ318" s="1">
        <v>866667</v>
      </c>
      <c r="BR318" t="s">
        <v>94</v>
      </c>
      <c r="BS318" t="s">
        <v>110</v>
      </c>
    </row>
    <row r="319" spans="1:71">
      <c r="A319" t="s">
        <v>71</v>
      </c>
      <c r="B319" t="s">
        <v>933</v>
      </c>
      <c r="C319" s="4">
        <v>9</v>
      </c>
      <c r="D319">
        <v>0</v>
      </c>
      <c r="E319" t="s">
        <v>417</v>
      </c>
      <c r="F319" t="s">
        <v>74</v>
      </c>
      <c r="G319" s="21">
        <v>8.3000000000000007</v>
      </c>
      <c r="H319" t="s">
        <v>75</v>
      </c>
      <c r="I319" t="s">
        <v>76</v>
      </c>
      <c r="J319" t="s">
        <v>77</v>
      </c>
      <c r="K319" t="s">
        <v>136</v>
      </c>
      <c r="L319" t="s">
        <v>126</v>
      </c>
      <c r="M319" s="1">
        <v>9000020000000000</v>
      </c>
      <c r="N319" s="50">
        <v>10</v>
      </c>
      <c r="O319" t="s">
        <v>81</v>
      </c>
      <c r="P319" s="22">
        <v>10</v>
      </c>
      <c r="Q319" t="s">
        <v>81</v>
      </c>
      <c r="R319" s="1">
        <v>6999995</v>
      </c>
      <c r="S319">
        <v>5</v>
      </c>
      <c r="Y319" s="21" t="s">
        <v>97</v>
      </c>
      <c r="AE319"/>
      <c r="AF319"/>
      <c r="AG319"/>
      <c r="AH319"/>
      <c r="AR319" s="21" t="s">
        <v>97</v>
      </c>
      <c r="BC319">
        <v>9.4871794871794801</v>
      </c>
      <c r="BK319"/>
      <c r="BL319"/>
      <c r="BM319"/>
      <c r="BN319"/>
    </row>
    <row r="320" spans="1:71">
      <c r="A320" t="s">
        <v>71</v>
      </c>
      <c r="B320" t="s">
        <v>934</v>
      </c>
      <c r="C320" s="4">
        <v>11</v>
      </c>
      <c r="D320">
        <v>1</v>
      </c>
      <c r="E320" t="s">
        <v>890</v>
      </c>
      <c r="F320" t="s">
        <v>74</v>
      </c>
      <c r="G320" s="21">
        <v>7.1829999999999998</v>
      </c>
      <c r="H320" t="s">
        <v>195</v>
      </c>
      <c r="I320" t="s">
        <v>196</v>
      </c>
      <c r="J320" t="s">
        <v>77</v>
      </c>
      <c r="K320" t="s">
        <v>78</v>
      </c>
      <c r="L320" t="s">
        <v>79</v>
      </c>
      <c r="M320" s="1">
        <v>9000020000000000</v>
      </c>
      <c r="N320" s="50" t="s">
        <v>209</v>
      </c>
      <c r="O320" t="s">
        <v>81</v>
      </c>
      <c r="P320" s="22">
        <v>2</v>
      </c>
      <c r="Q320" t="s">
        <v>81</v>
      </c>
      <c r="R320" s="1">
        <v>7416665</v>
      </c>
      <c r="S320">
        <v>10</v>
      </c>
      <c r="T320" s="4" t="s">
        <v>83</v>
      </c>
      <c r="U320" t="s">
        <v>75</v>
      </c>
      <c r="V320" t="s">
        <v>71</v>
      </c>
      <c r="W320" t="s">
        <v>116</v>
      </c>
      <c r="X320" t="s">
        <v>76</v>
      </c>
      <c r="Y320" s="21">
        <v>7.8209999999999997</v>
      </c>
      <c r="Z320" t="s">
        <v>81</v>
      </c>
      <c r="AA320" s="50" t="s">
        <v>258</v>
      </c>
      <c r="AB320" t="s">
        <v>88</v>
      </c>
      <c r="AC320" s="8">
        <v>8.1999999999999993</v>
      </c>
      <c r="AD320" t="s">
        <v>118</v>
      </c>
      <c r="AE320" s="12" t="s">
        <v>90</v>
      </c>
      <c r="AF320" s="12" t="s">
        <v>90</v>
      </c>
      <c r="AG320" s="12" t="s">
        <v>90</v>
      </c>
      <c r="AH320" s="12" t="s">
        <v>92</v>
      </c>
      <c r="AI320" t="s">
        <v>74</v>
      </c>
      <c r="AJ320" t="s">
        <v>148</v>
      </c>
      <c r="AK320" t="s">
        <v>94</v>
      </c>
      <c r="AL320" t="s">
        <v>95</v>
      </c>
      <c r="AM320" t="s">
        <v>96</v>
      </c>
      <c r="AR320" s="21" t="s">
        <v>97</v>
      </c>
      <c r="BC320">
        <v>7.6026570048309097</v>
      </c>
    </row>
    <row r="321" spans="1:71" hidden="1">
      <c r="B321" s="8" t="s">
        <v>935</v>
      </c>
      <c r="G321" s="21" t="s">
        <v>97</v>
      </c>
      <c r="P321" s="24"/>
      <c r="Y321" s="23" t="s">
        <v>97</v>
      </c>
      <c r="AA321"/>
      <c r="AC321"/>
      <c r="AE321"/>
      <c r="AF321"/>
      <c r="AG321"/>
      <c r="AH321"/>
      <c r="AN321" t="s">
        <v>83</v>
      </c>
      <c r="AO321" t="s">
        <v>202</v>
      </c>
      <c r="AP321" t="s">
        <v>101</v>
      </c>
      <c r="AQ321" t="s">
        <v>74</v>
      </c>
      <c r="AR321" s="23">
        <v>8.2260000000000009</v>
      </c>
      <c r="AS321" t="s">
        <v>283</v>
      </c>
      <c r="AT321" t="s">
        <v>148</v>
      </c>
      <c r="AU321" t="s">
        <v>150</v>
      </c>
      <c r="AV321" t="s">
        <v>160</v>
      </c>
      <c r="AW321" t="s">
        <v>105</v>
      </c>
      <c r="AX321" t="s">
        <v>106</v>
      </c>
      <c r="AY321" t="s">
        <v>107</v>
      </c>
      <c r="AZ321" s="1">
        <v>1000002</v>
      </c>
      <c r="BA321" s="1">
        <v>8222222222222220</v>
      </c>
      <c r="BB321" s="51">
        <f t="shared" ref="BB321" si="38">BA321/1000000000000000</f>
        <v>8.2222222222222197</v>
      </c>
      <c r="BC321" s="1">
        <v>7.7045855379188701</v>
      </c>
      <c r="BD321" t="s">
        <v>81</v>
      </c>
      <c r="BE321" s="25">
        <v>7.5</v>
      </c>
      <c r="BF321" t="s">
        <v>174</v>
      </c>
      <c r="BG321" t="s">
        <v>104</v>
      </c>
      <c r="BI321" t="s">
        <v>114</v>
      </c>
      <c r="BJ321" s="1">
        <v>6875</v>
      </c>
      <c r="BK321" t="s">
        <v>90</v>
      </c>
      <c r="BL321" t="s">
        <v>91</v>
      </c>
      <c r="BM321" t="s">
        <v>91</v>
      </c>
      <c r="BN321"/>
      <c r="BO321" t="s">
        <v>74</v>
      </c>
      <c r="BP321" t="s">
        <v>74</v>
      </c>
      <c r="BQ321" s="1">
        <v>8222226666666660</v>
      </c>
      <c r="BR321" t="s">
        <v>120</v>
      </c>
      <c r="BS321" t="s">
        <v>110</v>
      </c>
    </row>
    <row r="322" spans="1:71">
      <c r="A322" t="s">
        <v>71</v>
      </c>
      <c r="B322" t="s">
        <v>936</v>
      </c>
      <c r="C322" s="4">
        <v>16</v>
      </c>
      <c r="D322">
        <v>1</v>
      </c>
      <c r="E322" t="s">
        <v>449</v>
      </c>
      <c r="F322" t="s">
        <v>74</v>
      </c>
      <c r="G322" s="21">
        <v>4.915</v>
      </c>
      <c r="H322" t="s">
        <v>123</v>
      </c>
      <c r="I322" t="s">
        <v>124</v>
      </c>
      <c r="J322" t="s">
        <v>125</v>
      </c>
      <c r="K322" t="s">
        <v>78</v>
      </c>
      <c r="L322" t="s">
        <v>79</v>
      </c>
      <c r="M322" s="1">
        <v>458334</v>
      </c>
      <c r="N322" s="50">
        <v>2</v>
      </c>
      <c r="O322" t="s">
        <v>81</v>
      </c>
      <c r="P322" s="22">
        <v>2</v>
      </c>
      <c r="Q322" s="1">
        <v>640625</v>
      </c>
      <c r="R322" s="1">
        <v>63333275</v>
      </c>
      <c r="S322">
        <v>10</v>
      </c>
      <c r="T322" s="4" t="s">
        <v>154</v>
      </c>
      <c r="U322" t="s">
        <v>185</v>
      </c>
      <c r="V322" t="s">
        <v>85</v>
      </c>
      <c r="W322" t="s">
        <v>116</v>
      </c>
      <c r="X322" t="s">
        <v>76</v>
      </c>
      <c r="Y322" s="21">
        <v>7.891</v>
      </c>
      <c r="Z322" t="s">
        <v>223</v>
      </c>
      <c r="AA322" s="50" t="s">
        <v>81</v>
      </c>
      <c r="AB322" t="s">
        <v>354</v>
      </c>
      <c r="AC322" s="8">
        <v>7.6</v>
      </c>
      <c r="AD322" t="s">
        <v>223</v>
      </c>
      <c r="AE322" s="12" t="s">
        <v>163</v>
      </c>
      <c r="AF322" s="12" t="s">
        <v>163</v>
      </c>
      <c r="AG322" s="12" t="s">
        <v>163</v>
      </c>
      <c r="AH322" s="12" t="s">
        <v>163</v>
      </c>
      <c r="AI322" t="s">
        <v>74</v>
      </c>
      <c r="AJ322" t="s">
        <v>223</v>
      </c>
      <c r="AK322" t="s">
        <v>120</v>
      </c>
      <c r="AL322" t="s">
        <v>355</v>
      </c>
      <c r="AM322" t="s">
        <v>99</v>
      </c>
      <c r="AR322" s="21" t="s">
        <v>97</v>
      </c>
      <c r="BC322">
        <v>0.88705647176411795</v>
      </c>
    </row>
    <row r="323" spans="1:71" hidden="1">
      <c r="B323" s="8" t="s">
        <v>937</v>
      </c>
      <c r="G323" s="21" t="s">
        <v>97</v>
      </c>
      <c r="P323" s="24"/>
      <c r="Y323" s="23" t="s">
        <v>97</v>
      </c>
      <c r="AA323"/>
      <c r="AC323"/>
      <c r="AE323"/>
      <c r="AF323"/>
      <c r="AG323"/>
      <c r="AH323"/>
      <c r="AN323" t="s">
        <v>150</v>
      </c>
      <c r="AO323" t="s">
        <v>137</v>
      </c>
      <c r="AP323" t="s">
        <v>101</v>
      </c>
      <c r="AQ323" t="s">
        <v>74</v>
      </c>
      <c r="AR323" s="23">
        <v>6.35</v>
      </c>
      <c r="AS323" t="s">
        <v>938</v>
      </c>
      <c r="AT323" t="s">
        <v>939</v>
      </c>
      <c r="AU323" t="s">
        <v>234</v>
      </c>
      <c r="AV323" t="s">
        <v>196</v>
      </c>
      <c r="AW323" t="s">
        <v>175</v>
      </c>
      <c r="AX323" t="s">
        <v>131</v>
      </c>
      <c r="AY323" t="s">
        <v>176</v>
      </c>
      <c r="AZ323" s="1">
        <v>950002</v>
      </c>
      <c r="BA323" s="1">
        <v>7222222222222220</v>
      </c>
      <c r="BB323" s="51">
        <f t="shared" ref="BB323" si="39">BA323/1000000000000000</f>
        <v>7.2222222222222197</v>
      </c>
      <c r="BC323" s="1">
        <v>8.6999999999999993</v>
      </c>
      <c r="BD323" t="s">
        <v>81</v>
      </c>
      <c r="BE323" s="25">
        <v>3.6659999999999999</v>
      </c>
      <c r="BF323" s="1">
        <v>4666666666666660</v>
      </c>
      <c r="BG323" s="1">
        <v>2666666666666660</v>
      </c>
      <c r="BI323" t="s">
        <v>114</v>
      </c>
      <c r="BJ323" s="1">
        <v>5833333333333330</v>
      </c>
      <c r="BK323" t="s">
        <v>91</v>
      </c>
      <c r="BL323" t="s">
        <v>91</v>
      </c>
      <c r="BM323" t="s">
        <v>91</v>
      </c>
      <c r="BN323"/>
      <c r="BO323" t="s">
        <v>74</v>
      </c>
      <c r="BP323" t="s">
        <v>74</v>
      </c>
      <c r="BQ323" s="1">
        <v>6944436666666660</v>
      </c>
      <c r="BR323" t="s">
        <v>94</v>
      </c>
      <c r="BS323" t="s">
        <v>110</v>
      </c>
    </row>
    <row r="324" spans="1:71">
      <c r="A324" t="s">
        <v>156</v>
      </c>
      <c r="B324" t="s">
        <v>940</v>
      </c>
      <c r="C324" s="4">
        <v>11</v>
      </c>
      <c r="D324">
        <v>4</v>
      </c>
      <c r="E324" t="s">
        <v>622</v>
      </c>
      <c r="F324" t="s">
        <v>74</v>
      </c>
      <c r="G324" s="21">
        <v>6.0529999999999999</v>
      </c>
      <c r="H324" t="s">
        <v>123</v>
      </c>
      <c r="I324" t="s">
        <v>124</v>
      </c>
      <c r="J324" t="s">
        <v>77</v>
      </c>
      <c r="K324" t="s">
        <v>78</v>
      </c>
      <c r="L324" t="s">
        <v>126</v>
      </c>
      <c r="M324" s="1">
        <v>8000020000000000</v>
      </c>
      <c r="N324" s="50" t="s">
        <v>455</v>
      </c>
      <c r="O324">
        <v>5</v>
      </c>
      <c r="P324" s="22">
        <v>4.5</v>
      </c>
      <c r="Q324" t="s">
        <v>235</v>
      </c>
      <c r="R324" s="1">
        <v>6416665</v>
      </c>
      <c r="S324">
        <v>5</v>
      </c>
      <c r="T324" s="4" t="s">
        <v>150</v>
      </c>
      <c r="U324" t="s">
        <v>75</v>
      </c>
      <c r="V324" t="s">
        <v>85</v>
      </c>
      <c r="W324" t="s">
        <v>116</v>
      </c>
      <c r="X324" t="s">
        <v>124</v>
      </c>
      <c r="Y324" s="21">
        <v>4.976</v>
      </c>
      <c r="Z324" t="s">
        <v>138</v>
      </c>
      <c r="AA324" s="50" t="s">
        <v>117</v>
      </c>
      <c r="AB324" t="s">
        <v>547</v>
      </c>
      <c r="AC324" s="8">
        <v>3.3</v>
      </c>
      <c r="AD324" t="s">
        <v>291</v>
      </c>
      <c r="AE324" t="s">
        <v>91</v>
      </c>
      <c r="AF324" t="s">
        <v>91</v>
      </c>
      <c r="AG324" t="s">
        <v>91</v>
      </c>
      <c r="AH324" t="s">
        <v>92</v>
      </c>
      <c r="AI324" t="s">
        <v>74</v>
      </c>
      <c r="AJ324" t="s">
        <v>550</v>
      </c>
      <c r="AK324" t="s">
        <v>94</v>
      </c>
      <c r="AL324" t="s">
        <v>95</v>
      </c>
      <c r="AM324" t="s">
        <v>212</v>
      </c>
      <c r="AN324" t="s">
        <v>150</v>
      </c>
      <c r="AO324" t="s">
        <v>75</v>
      </c>
      <c r="AP324" t="s">
        <v>369</v>
      </c>
      <c r="AQ324" t="s">
        <v>109</v>
      </c>
      <c r="AR324" s="21">
        <v>6.3220000000000001</v>
      </c>
      <c r="AS324" t="s">
        <v>941</v>
      </c>
      <c r="AT324" t="s">
        <v>383</v>
      </c>
      <c r="AU324" t="s">
        <v>335</v>
      </c>
      <c r="AV324" t="s">
        <v>196</v>
      </c>
      <c r="AW324" t="s">
        <v>105</v>
      </c>
      <c r="AX324" t="s">
        <v>131</v>
      </c>
      <c r="AY324" t="s">
        <v>176</v>
      </c>
      <c r="AZ324" s="1">
        <v>691668</v>
      </c>
      <c r="BA324" s="1">
        <v>9217813051146380</v>
      </c>
      <c r="BB324" s="51">
        <f>BA324/1000000000000000</f>
        <v>9.2178130511463792</v>
      </c>
      <c r="BC324" s="51"/>
      <c r="BD324" t="s">
        <v>94</v>
      </c>
      <c r="BE324" s="25">
        <v>5.0830000000000002</v>
      </c>
      <c r="BF324" s="1">
        <v>4166666666666660</v>
      </c>
      <c r="BG324" t="s">
        <v>104</v>
      </c>
      <c r="BI324" t="s">
        <v>114</v>
      </c>
      <c r="BJ324" s="1">
        <v>6041666666666660</v>
      </c>
      <c r="BK324" t="s">
        <v>163</v>
      </c>
      <c r="BL324" t="s">
        <v>90</v>
      </c>
      <c r="BM324" t="s">
        <v>90</v>
      </c>
      <c r="BN324"/>
      <c r="BO324" t="s">
        <v>74</v>
      </c>
      <c r="BP324" t="s">
        <v>74</v>
      </c>
      <c r="BQ324" s="1">
        <v>5833336666666660</v>
      </c>
      <c r="BR324" t="s">
        <v>94</v>
      </c>
      <c r="BS324" t="s">
        <v>133</v>
      </c>
    </row>
    <row r="325" spans="1:71">
      <c r="A325" t="s">
        <v>71</v>
      </c>
      <c r="B325" t="s">
        <v>942</v>
      </c>
      <c r="C325" s="4">
        <v>16</v>
      </c>
      <c r="D325">
        <v>1</v>
      </c>
      <c r="E325" t="s">
        <v>449</v>
      </c>
      <c r="F325" t="s">
        <v>74</v>
      </c>
      <c r="G325" s="21">
        <v>8.0640000000000001</v>
      </c>
      <c r="H325" t="s">
        <v>75</v>
      </c>
      <c r="I325" t="s">
        <v>76</v>
      </c>
      <c r="J325" t="s">
        <v>77</v>
      </c>
      <c r="K325" t="s">
        <v>78</v>
      </c>
      <c r="L325" t="s">
        <v>79</v>
      </c>
      <c r="M325" s="1">
        <v>875001</v>
      </c>
      <c r="N325" s="50" t="s">
        <v>264</v>
      </c>
      <c r="O325" t="s">
        <v>81</v>
      </c>
      <c r="P325" s="22">
        <v>6.6660000000000004</v>
      </c>
      <c r="Q325" s="1">
        <v>859375</v>
      </c>
      <c r="R325" s="1">
        <v>8333332500000000</v>
      </c>
      <c r="S325">
        <v>10</v>
      </c>
      <c r="T325" s="4" t="s">
        <v>154</v>
      </c>
      <c r="U325" t="s">
        <v>185</v>
      </c>
      <c r="V325" t="s">
        <v>85</v>
      </c>
      <c r="W325" t="s">
        <v>116</v>
      </c>
      <c r="X325" t="s">
        <v>160</v>
      </c>
      <c r="Y325" s="21">
        <v>8.2520000000000007</v>
      </c>
      <c r="Z325" t="s">
        <v>223</v>
      </c>
      <c r="AA325" s="50" t="s">
        <v>93</v>
      </c>
      <c r="AB325" t="s">
        <v>88</v>
      </c>
      <c r="AC325" s="8">
        <v>7.9</v>
      </c>
      <c r="AD325" t="s">
        <v>223</v>
      </c>
      <c r="AE325" s="12" t="s">
        <v>163</v>
      </c>
      <c r="AF325" s="12" t="s">
        <v>163</v>
      </c>
      <c r="AG325" s="12" t="s">
        <v>163</v>
      </c>
      <c r="AH325" s="12" t="s">
        <v>163</v>
      </c>
      <c r="AI325" t="s">
        <v>74</v>
      </c>
      <c r="AJ325" t="s">
        <v>162</v>
      </c>
      <c r="AK325" t="s">
        <v>120</v>
      </c>
      <c r="AL325" t="s">
        <v>355</v>
      </c>
      <c r="AM325" t="s">
        <v>99</v>
      </c>
      <c r="AR325" s="21" t="s">
        <v>97</v>
      </c>
      <c r="BC325">
        <v>0.84879227053140105</v>
      </c>
    </row>
    <row r="326" spans="1:71" hidden="1">
      <c r="B326" s="8" t="s">
        <v>943</v>
      </c>
      <c r="G326" s="21" t="s">
        <v>97</v>
      </c>
      <c r="P326" s="24"/>
      <c r="Y326" s="23" t="s">
        <v>97</v>
      </c>
      <c r="AA326"/>
      <c r="AC326"/>
      <c r="AE326"/>
      <c r="AF326"/>
      <c r="AG326"/>
      <c r="AH326"/>
      <c r="AN326" t="s">
        <v>99</v>
      </c>
      <c r="AO326" t="s">
        <v>231</v>
      </c>
      <c r="AP326" t="s">
        <v>101</v>
      </c>
      <c r="AQ326" t="s">
        <v>74</v>
      </c>
      <c r="AR326" s="23">
        <v>3.8980000000000001</v>
      </c>
      <c r="AS326" t="s">
        <v>944</v>
      </c>
      <c r="AT326" t="s">
        <v>601</v>
      </c>
      <c r="AU326" t="s">
        <v>174</v>
      </c>
      <c r="AV326" t="s">
        <v>124</v>
      </c>
      <c r="AW326" t="s">
        <v>175</v>
      </c>
      <c r="AX326" t="s">
        <v>131</v>
      </c>
      <c r="AY326" t="s">
        <v>176</v>
      </c>
      <c r="AZ326" t="s">
        <v>99</v>
      </c>
      <c r="BA326" s="1">
        <v>4302832244008710</v>
      </c>
      <c r="BB326" s="51">
        <f t="shared" ref="BB326:BB328" si="40">BA326/1000000000000000</f>
        <v>4.3028322440087097</v>
      </c>
      <c r="BC326" s="1">
        <v>9.0546218487394903</v>
      </c>
      <c r="BD326" s="1">
        <v>4375</v>
      </c>
      <c r="BE326" s="25">
        <v>1.6659999999999999</v>
      </c>
      <c r="BF326" t="s">
        <v>99</v>
      </c>
      <c r="BG326" s="1">
        <v>3333333333333330</v>
      </c>
      <c r="BI326" t="s">
        <v>83</v>
      </c>
      <c r="BJ326" t="s">
        <v>94</v>
      </c>
      <c r="BK326" t="s">
        <v>91</v>
      </c>
      <c r="BL326" t="s">
        <v>91</v>
      </c>
      <c r="BM326"/>
      <c r="BN326"/>
      <c r="BO326" t="s">
        <v>74</v>
      </c>
      <c r="BP326" t="s">
        <v>74</v>
      </c>
      <c r="BQ326" s="1">
        <v>6333325</v>
      </c>
      <c r="BR326" t="s">
        <v>94</v>
      </c>
      <c r="BS326" t="s">
        <v>250</v>
      </c>
    </row>
    <row r="327" spans="1:71" hidden="1">
      <c r="B327" s="8" t="s">
        <v>945</v>
      </c>
      <c r="G327" s="21" t="s">
        <v>97</v>
      </c>
      <c r="P327" s="24"/>
      <c r="Y327" s="23" t="s">
        <v>97</v>
      </c>
      <c r="AA327"/>
      <c r="AC327"/>
      <c r="AE327"/>
      <c r="AF327"/>
      <c r="AG327"/>
      <c r="AH327"/>
      <c r="AN327" t="s">
        <v>99</v>
      </c>
      <c r="AO327" t="s">
        <v>171</v>
      </c>
      <c r="AP327" t="s">
        <v>101</v>
      </c>
      <c r="AQ327" t="s">
        <v>74</v>
      </c>
      <c r="AR327" s="23">
        <v>8.1530000000000005</v>
      </c>
      <c r="AS327" t="s">
        <v>906</v>
      </c>
      <c r="AT327" t="s">
        <v>439</v>
      </c>
      <c r="AU327" t="s">
        <v>94</v>
      </c>
      <c r="AV327" t="s">
        <v>160</v>
      </c>
      <c r="AW327" t="s">
        <v>105</v>
      </c>
      <c r="AX327" t="s">
        <v>106</v>
      </c>
      <c r="AY327" t="s">
        <v>107</v>
      </c>
      <c r="AZ327" s="1">
        <v>8500020000000000</v>
      </c>
      <c r="BA327" s="1">
        <v>8922266139657440</v>
      </c>
      <c r="BB327" s="51">
        <f t="shared" si="40"/>
        <v>8.9222661396574399</v>
      </c>
      <c r="BC327" s="1">
        <v>9.0928130511463792</v>
      </c>
      <c r="BD327" t="s">
        <v>81</v>
      </c>
      <c r="BE327" s="25">
        <v>9.4499999999999993</v>
      </c>
      <c r="BF327" s="1">
        <v>9633333333333330</v>
      </c>
      <c r="BG327" s="1">
        <v>9266666666666660</v>
      </c>
      <c r="BI327" t="s">
        <v>83</v>
      </c>
      <c r="BJ327" s="1">
        <v>5625</v>
      </c>
      <c r="BK327" t="s">
        <v>90</v>
      </c>
      <c r="BL327" t="s">
        <v>91</v>
      </c>
      <c r="BM327"/>
      <c r="BN327"/>
      <c r="BO327" t="s">
        <v>74</v>
      </c>
      <c r="BP327" t="s">
        <v>109</v>
      </c>
      <c r="BQ327" s="1">
        <v>9083335</v>
      </c>
      <c r="BR327" t="s">
        <v>94</v>
      </c>
      <c r="BS327" t="s">
        <v>250</v>
      </c>
    </row>
    <row r="328" spans="1:71" hidden="1">
      <c r="B328" s="8" t="s">
        <v>946</v>
      </c>
      <c r="G328" s="21" t="s">
        <v>97</v>
      </c>
      <c r="P328" s="24"/>
      <c r="Y328" s="23" t="s">
        <v>97</v>
      </c>
      <c r="AA328"/>
      <c r="AC328"/>
      <c r="AE328"/>
      <c r="AF328"/>
      <c r="AG328"/>
      <c r="AH328"/>
      <c r="AN328" t="s">
        <v>99</v>
      </c>
      <c r="AO328" t="s">
        <v>244</v>
      </c>
      <c r="AP328" t="s">
        <v>101</v>
      </c>
      <c r="AQ328" t="s">
        <v>74</v>
      </c>
      <c r="AR328" s="23">
        <v>8.5380000000000003</v>
      </c>
      <c r="AS328" t="s">
        <v>759</v>
      </c>
      <c r="AT328" t="s">
        <v>94</v>
      </c>
      <c r="AU328" t="s">
        <v>150</v>
      </c>
      <c r="AV328" t="s">
        <v>160</v>
      </c>
      <c r="AW328" t="s">
        <v>105</v>
      </c>
      <c r="AX328" t="s">
        <v>106</v>
      </c>
      <c r="AY328" t="s">
        <v>107</v>
      </c>
      <c r="AZ328" s="1">
        <v>8500020000000000</v>
      </c>
      <c r="BA328" t="s">
        <v>174</v>
      </c>
      <c r="BB328" s="51">
        <v>9</v>
      </c>
      <c r="BC328">
        <v>6.7215833701901797</v>
      </c>
      <c r="BD328" t="s">
        <v>81</v>
      </c>
      <c r="BE328" s="25">
        <v>9.15</v>
      </c>
      <c r="BF328" t="s">
        <v>342</v>
      </c>
      <c r="BG328" t="s">
        <v>139</v>
      </c>
      <c r="BI328" t="s">
        <v>83</v>
      </c>
      <c r="BJ328" t="s">
        <v>132</v>
      </c>
      <c r="BK328" t="s">
        <v>163</v>
      </c>
      <c r="BL328" t="s">
        <v>91</v>
      </c>
      <c r="BM328"/>
      <c r="BN328"/>
      <c r="BO328" t="s">
        <v>109</v>
      </c>
      <c r="BP328" t="s">
        <v>109</v>
      </c>
      <c r="BQ328" s="1">
        <v>8416665</v>
      </c>
      <c r="BR328" t="s">
        <v>120</v>
      </c>
      <c r="BS328" t="s">
        <v>179</v>
      </c>
    </row>
    <row r="329" spans="1:71">
      <c r="A329" t="s">
        <v>71</v>
      </c>
      <c r="B329" t="s">
        <v>947</v>
      </c>
      <c r="C329" s="4">
        <v>14</v>
      </c>
      <c r="D329">
        <v>0</v>
      </c>
      <c r="E329" t="s">
        <v>460</v>
      </c>
      <c r="F329" t="s">
        <v>74</v>
      </c>
      <c r="G329" s="21">
        <v>6.8579999999999997</v>
      </c>
      <c r="H329" t="s">
        <v>195</v>
      </c>
      <c r="I329" t="s">
        <v>196</v>
      </c>
      <c r="J329" t="s">
        <v>125</v>
      </c>
      <c r="K329" t="s">
        <v>136</v>
      </c>
      <c r="L329" t="s">
        <v>126</v>
      </c>
      <c r="M329" t="s">
        <v>81</v>
      </c>
      <c r="N329" s="50" t="s">
        <v>127</v>
      </c>
      <c r="O329" t="s">
        <v>81</v>
      </c>
      <c r="P329" s="22">
        <v>9</v>
      </c>
      <c r="Q329" s="1">
        <v>796875</v>
      </c>
      <c r="R329" s="1">
        <v>720833</v>
      </c>
      <c r="S329">
        <v>5</v>
      </c>
      <c r="Y329" s="21" t="s">
        <v>97</v>
      </c>
      <c r="AE329"/>
      <c r="AF329"/>
      <c r="AG329"/>
      <c r="AH329"/>
      <c r="AR329" s="21" t="s">
        <v>97</v>
      </c>
      <c r="BC329">
        <v>8.4801252624461707</v>
      </c>
      <c r="BK329"/>
      <c r="BL329"/>
      <c r="BM329"/>
      <c r="BN329"/>
    </row>
    <row r="330" spans="1:71">
      <c r="A330" t="s">
        <v>156</v>
      </c>
      <c r="B330" t="s">
        <v>948</v>
      </c>
      <c r="C330" s="4">
        <v>17</v>
      </c>
      <c r="D330">
        <v>3</v>
      </c>
      <c r="E330" t="s">
        <v>285</v>
      </c>
      <c r="F330" t="s">
        <v>74</v>
      </c>
      <c r="G330" s="21">
        <v>7.9829999999999997</v>
      </c>
      <c r="H330" t="s">
        <v>75</v>
      </c>
      <c r="I330" t="s">
        <v>76</v>
      </c>
      <c r="J330" t="s">
        <v>77</v>
      </c>
      <c r="K330" t="s">
        <v>78</v>
      </c>
      <c r="L330" t="s">
        <v>79</v>
      </c>
      <c r="M330" s="1">
        <v>791667</v>
      </c>
      <c r="N330" s="50" t="s">
        <v>162</v>
      </c>
      <c r="O330" t="s">
        <v>81</v>
      </c>
      <c r="P330" s="22">
        <v>7</v>
      </c>
      <c r="Q330" s="1">
        <v>796875</v>
      </c>
      <c r="R330" s="1">
        <v>76249975</v>
      </c>
      <c r="S330">
        <v>10</v>
      </c>
      <c r="Y330" s="21" t="s">
        <v>97</v>
      </c>
      <c r="AE330"/>
      <c r="AF330"/>
      <c r="AG330"/>
      <c r="AH330"/>
      <c r="AR330" s="21" t="s">
        <v>97</v>
      </c>
      <c r="BC330">
        <v>6.4704353476283298</v>
      </c>
      <c r="BK330"/>
      <c r="BL330"/>
      <c r="BM330"/>
      <c r="BN330"/>
    </row>
    <row r="331" spans="1:71">
      <c r="A331" t="s">
        <v>71</v>
      </c>
      <c r="B331" t="s">
        <v>949</v>
      </c>
      <c r="C331" s="4">
        <v>10</v>
      </c>
      <c r="D331">
        <v>3</v>
      </c>
      <c r="E331" t="s">
        <v>399</v>
      </c>
      <c r="F331" t="s">
        <v>74</v>
      </c>
      <c r="G331" s="21">
        <v>7.68</v>
      </c>
      <c r="H331" t="s">
        <v>75</v>
      </c>
      <c r="I331" t="s">
        <v>76</v>
      </c>
      <c r="J331" t="s">
        <v>77</v>
      </c>
      <c r="K331" t="s">
        <v>136</v>
      </c>
      <c r="L331" t="s">
        <v>126</v>
      </c>
      <c r="M331" s="1">
        <v>8000020000000000</v>
      </c>
      <c r="N331" s="50" t="s">
        <v>264</v>
      </c>
      <c r="O331" t="s">
        <v>81</v>
      </c>
      <c r="P331" s="22">
        <v>8.5</v>
      </c>
      <c r="Q331" t="s">
        <v>81</v>
      </c>
      <c r="R331">
        <v>8</v>
      </c>
      <c r="S331">
        <v>5</v>
      </c>
      <c r="Y331" s="21" t="s">
        <v>97</v>
      </c>
      <c r="AE331"/>
      <c r="AF331"/>
      <c r="AG331"/>
      <c r="AH331"/>
      <c r="AN331" t="s">
        <v>114</v>
      </c>
      <c r="AO331" t="s">
        <v>84</v>
      </c>
      <c r="AP331" t="s">
        <v>101</v>
      </c>
      <c r="AQ331" t="s">
        <v>74</v>
      </c>
      <c r="AR331" s="21">
        <v>7.9580000000000002</v>
      </c>
      <c r="AS331" t="s">
        <v>755</v>
      </c>
      <c r="AT331" t="s">
        <v>357</v>
      </c>
      <c r="AU331" t="s">
        <v>150</v>
      </c>
      <c r="AV331" t="s">
        <v>76</v>
      </c>
      <c r="AW331" t="s">
        <v>105</v>
      </c>
      <c r="AX331" t="s">
        <v>131</v>
      </c>
      <c r="AY331" t="s">
        <v>107</v>
      </c>
      <c r="AZ331" s="1">
        <v>833334</v>
      </c>
      <c r="BA331" s="1">
        <v>8575000000000000</v>
      </c>
      <c r="BB331" s="51">
        <f>BA331/1000000000000000</f>
        <v>8.5749999999999993</v>
      </c>
      <c r="BC331" s="51"/>
      <c r="BD331" t="s">
        <v>81</v>
      </c>
      <c r="BE331" s="25">
        <v>6.6109999999999998</v>
      </c>
      <c r="BF331" s="1">
        <v>6666666666666660</v>
      </c>
      <c r="BG331" t="s">
        <v>155</v>
      </c>
      <c r="BH331" s="1">
        <v>6666666666666660</v>
      </c>
      <c r="BI331" t="s">
        <v>168</v>
      </c>
      <c r="BJ331" s="1">
        <v>8125</v>
      </c>
      <c r="BK331" t="s">
        <v>163</v>
      </c>
      <c r="BL331" t="s">
        <v>91</v>
      </c>
      <c r="BM331" t="s">
        <v>91</v>
      </c>
      <c r="BN331" t="s">
        <v>91</v>
      </c>
      <c r="BO331" t="s">
        <v>109</v>
      </c>
      <c r="BP331" t="s">
        <v>74</v>
      </c>
      <c r="BQ331" s="1">
        <v>7625</v>
      </c>
      <c r="BR331" t="s">
        <v>120</v>
      </c>
      <c r="BS331" t="s">
        <v>133</v>
      </c>
    </row>
    <row r="332" spans="1:71" hidden="1">
      <c r="B332" s="8" t="s">
        <v>950</v>
      </c>
      <c r="G332" s="21" t="s">
        <v>97</v>
      </c>
      <c r="P332" s="24"/>
      <c r="T332" s="4" t="s">
        <v>99</v>
      </c>
      <c r="U332" t="s">
        <v>389</v>
      </c>
      <c r="V332" t="s">
        <v>71</v>
      </c>
      <c r="W332" t="s">
        <v>86</v>
      </c>
      <c r="X332" t="s">
        <v>160</v>
      </c>
      <c r="Y332" s="23">
        <v>8.923</v>
      </c>
      <c r="Z332" t="s">
        <v>174</v>
      </c>
      <c r="AA332" t="s">
        <v>120</v>
      </c>
      <c r="AB332" t="s">
        <v>81</v>
      </c>
      <c r="AC332">
        <v>7.3</v>
      </c>
      <c r="AD332" t="s">
        <v>211</v>
      </c>
      <c r="AE332" s="12" t="s">
        <v>163</v>
      </c>
      <c r="AF332" s="12" t="s">
        <v>163</v>
      </c>
      <c r="AG332" s="12" t="s">
        <v>92</v>
      </c>
      <c r="AH332" s="12" t="s">
        <v>92</v>
      </c>
      <c r="AI332" t="s">
        <v>109</v>
      </c>
      <c r="AJ332" t="s">
        <v>342</v>
      </c>
      <c r="AK332" t="s">
        <v>120</v>
      </c>
      <c r="AL332" t="s">
        <v>311</v>
      </c>
      <c r="AM332" t="s">
        <v>99</v>
      </c>
      <c r="AN332" t="s">
        <v>150</v>
      </c>
      <c r="AO332" t="s">
        <v>100</v>
      </c>
      <c r="AP332" t="s">
        <v>225</v>
      </c>
      <c r="AQ332" t="s">
        <v>109</v>
      </c>
      <c r="AR332" s="23">
        <v>8.6219999999999999</v>
      </c>
      <c r="AS332" t="s">
        <v>167</v>
      </c>
      <c r="AT332" t="s">
        <v>168</v>
      </c>
      <c r="AU332" t="s">
        <v>83</v>
      </c>
      <c r="AV332" t="s">
        <v>160</v>
      </c>
      <c r="AW332" t="s">
        <v>105</v>
      </c>
      <c r="AX332" t="s">
        <v>106</v>
      </c>
      <c r="AY332" t="s">
        <v>107</v>
      </c>
      <c r="AZ332" s="1">
        <v>950002</v>
      </c>
      <c r="BA332" t="s">
        <v>120</v>
      </c>
      <c r="BB332">
        <v>10</v>
      </c>
      <c r="BD332" s="1">
        <v>5625</v>
      </c>
      <c r="BE332" s="25">
        <v>9.25</v>
      </c>
      <c r="BF332" s="1">
        <v>9333333333333330</v>
      </c>
      <c r="BG332" s="1">
        <v>9166666666666660</v>
      </c>
      <c r="BI332" t="s">
        <v>114</v>
      </c>
      <c r="BJ332" s="1">
        <v>6041666666666660</v>
      </c>
      <c r="BK332" s="12" t="s">
        <v>163</v>
      </c>
      <c r="BL332" s="12" t="s">
        <v>90</v>
      </c>
      <c r="BM332" s="12" t="s">
        <v>163</v>
      </c>
      <c r="BO332" t="s">
        <v>74</v>
      </c>
      <c r="BP332" t="s">
        <v>74</v>
      </c>
      <c r="BQ332" s="1">
        <v>8277783333333330</v>
      </c>
      <c r="BR332" t="s">
        <v>120</v>
      </c>
      <c r="BS332" t="s">
        <v>250</v>
      </c>
    </row>
    <row r="333" spans="1:71">
      <c r="A333" t="s">
        <v>71</v>
      </c>
      <c r="B333" t="s">
        <v>951</v>
      </c>
      <c r="C333" s="4">
        <v>12</v>
      </c>
      <c r="D333">
        <v>1</v>
      </c>
      <c r="E333" t="s">
        <v>608</v>
      </c>
      <c r="F333" t="s">
        <v>74</v>
      </c>
      <c r="G333" s="21">
        <v>8.2579999999999991</v>
      </c>
      <c r="H333" t="s">
        <v>75</v>
      </c>
      <c r="I333" t="s">
        <v>76</v>
      </c>
      <c r="J333" t="s">
        <v>77</v>
      </c>
      <c r="K333" t="s">
        <v>136</v>
      </c>
      <c r="L333" t="s">
        <v>126</v>
      </c>
      <c r="M333" s="1">
        <v>9500020000000000</v>
      </c>
      <c r="N333" s="50" t="s">
        <v>259</v>
      </c>
      <c r="O333" t="s">
        <v>81</v>
      </c>
      <c r="P333" s="22">
        <v>10</v>
      </c>
      <c r="Q333" s="1">
        <v>7291666666666660</v>
      </c>
      <c r="R333" s="1">
        <v>7444443333333330</v>
      </c>
      <c r="S333">
        <v>5</v>
      </c>
      <c r="T333" s="4" t="s">
        <v>150</v>
      </c>
      <c r="U333" t="s">
        <v>84</v>
      </c>
      <c r="V333" t="s">
        <v>71</v>
      </c>
      <c r="W333" t="s">
        <v>116</v>
      </c>
      <c r="X333" t="s">
        <v>160</v>
      </c>
      <c r="Y333" s="21">
        <v>8.3420000000000005</v>
      </c>
      <c r="Z333" t="s">
        <v>174</v>
      </c>
      <c r="AA333" s="50" t="s">
        <v>258</v>
      </c>
      <c r="AB333" t="s">
        <v>81</v>
      </c>
      <c r="AC333" s="8">
        <v>7.4</v>
      </c>
      <c r="AD333" t="s">
        <v>223</v>
      </c>
      <c r="AE333" s="12" t="s">
        <v>90</v>
      </c>
      <c r="AF333" s="12" t="s">
        <v>91</v>
      </c>
      <c r="AG333" s="12" t="s">
        <v>90</v>
      </c>
      <c r="AH333" s="12" t="s">
        <v>92</v>
      </c>
      <c r="AI333" t="s">
        <v>109</v>
      </c>
      <c r="AJ333" t="s">
        <v>342</v>
      </c>
      <c r="AK333" t="s">
        <v>94</v>
      </c>
      <c r="AL333" t="s">
        <v>140</v>
      </c>
      <c r="AM333" t="s">
        <v>96</v>
      </c>
      <c r="AN333" t="s">
        <v>83</v>
      </c>
      <c r="AO333" t="s">
        <v>115</v>
      </c>
      <c r="AP333" t="s">
        <v>141</v>
      </c>
      <c r="AQ333" t="s">
        <v>74</v>
      </c>
      <c r="AR333" s="21">
        <v>8.75</v>
      </c>
      <c r="AS333" t="s">
        <v>144</v>
      </c>
      <c r="AT333" t="s">
        <v>150</v>
      </c>
      <c r="AU333" t="s">
        <v>150</v>
      </c>
      <c r="AV333" t="s">
        <v>160</v>
      </c>
      <c r="AW333" t="s">
        <v>105</v>
      </c>
      <c r="AX333" t="s">
        <v>106</v>
      </c>
      <c r="AY333" t="s">
        <v>107</v>
      </c>
      <c r="AZ333" s="1">
        <v>950002</v>
      </c>
      <c r="BA333" t="s">
        <v>120</v>
      </c>
      <c r="BB333" s="51">
        <v>10</v>
      </c>
      <c r="BC333" s="51"/>
      <c r="BD333" t="s">
        <v>81</v>
      </c>
      <c r="BE333" s="25">
        <v>8.75</v>
      </c>
      <c r="BF333" t="s">
        <v>209</v>
      </c>
      <c r="BG333" t="s">
        <v>148</v>
      </c>
      <c r="BI333" t="s">
        <v>114</v>
      </c>
      <c r="BJ333" s="1">
        <v>6666666666666660</v>
      </c>
      <c r="BK333" s="12" t="s">
        <v>90</v>
      </c>
      <c r="BL333" s="12" t="s">
        <v>91</v>
      </c>
      <c r="BM333" s="12" t="s">
        <v>90</v>
      </c>
      <c r="BO333" t="s">
        <v>74</v>
      </c>
      <c r="BP333" t="s">
        <v>74</v>
      </c>
      <c r="BQ333" s="1">
        <v>8166670000000000</v>
      </c>
      <c r="BR333" t="s">
        <v>120</v>
      </c>
      <c r="BS333" t="s">
        <v>110</v>
      </c>
    </row>
    <row r="334" spans="1:71" hidden="1">
      <c r="B334" s="8" t="s">
        <v>952</v>
      </c>
      <c r="G334" s="21" t="s">
        <v>97</v>
      </c>
      <c r="P334" s="24"/>
      <c r="Y334" s="23" t="s">
        <v>97</v>
      </c>
      <c r="AA334"/>
      <c r="AC334"/>
      <c r="AE334"/>
      <c r="AF334"/>
      <c r="AG334"/>
      <c r="AH334"/>
      <c r="AN334" t="s">
        <v>99</v>
      </c>
      <c r="AO334" t="s">
        <v>171</v>
      </c>
      <c r="AP334" t="s">
        <v>101</v>
      </c>
      <c r="AQ334" t="s">
        <v>74</v>
      </c>
      <c r="AR334" s="23">
        <v>7.5229999999999997</v>
      </c>
      <c r="AS334" t="s">
        <v>953</v>
      </c>
      <c r="AT334" t="s">
        <v>404</v>
      </c>
      <c r="AU334" t="s">
        <v>148</v>
      </c>
      <c r="AV334" t="s">
        <v>76</v>
      </c>
      <c r="AW334" t="s">
        <v>175</v>
      </c>
      <c r="AX334" t="s">
        <v>106</v>
      </c>
      <c r="AY334" t="s">
        <v>176</v>
      </c>
      <c r="AZ334" s="1">
        <v>1000002</v>
      </c>
      <c r="BA334" s="1">
        <v>7132034632034630</v>
      </c>
      <c r="BB334" s="51">
        <f t="shared" ref="BB334:BB335" si="41">BA334/1000000000000000</f>
        <v>7.13203463203463</v>
      </c>
      <c r="BC334" s="1"/>
      <c r="BD334" s="1">
        <v>5625</v>
      </c>
      <c r="BE334" s="25">
        <v>7.6829999999999998</v>
      </c>
      <c r="BF334" s="1">
        <v>8433333333333330</v>
      </c>
      <c r="BG334" s="1">
        <v>6933333333333330</v>
      </c>
      <c r="BI334" t="s">
        <v>83</v>
      </c>
      <c r="BJ334" s="1">
        <v>53125</v>
      </c>
      <c r="BK334" t="s">
        <v>91</v>
      </c>
      <c r="BL334" t="s">
        <v>91</v>
      </c>
      <c r="BM334"/>
      <c r="BN334"/>
      <c r="BO334" t="s">
        <v>74</v>
      </c>
      <c r="BP334" t="s">
        <v>74</v>
      </c>
      <c r="BQ334" s="1">
        <v>733333</v>
      </c>
      <c r="BR334" t="s">
        <v>120</v>
      </c>
      <c r="BS334" t="s">
        <v>179</v>
      </c>
    </row>
    <row r="335" spans="1:71" hidden="1">
      <c r="B335" s="8" t="s">
        <v>954</v>
      </c>
      <c r="G335" s="21" t="s">
        <v>97</v>
      </c>
      <c r="P335" s="24"/>
      <c r="Y335" s="23" t="s">
        <v>97</v>
      </c>
      <c r="AA335"/>
      <c r="AC335"/>
      <c r="AE335"/>
      <c r="AF335"/>
      <c r="AG335"/>
      <c r="AH335"/>
      <c r="AN335" t="s">
        <v>99</v>
      </c>
      <c r="AO335" t="s">
        <v>244</v>
      </c>
      <c r="AP335" t="s">
        <v>101</v>
      </c>
      <c r="AQ335" t="s">
        <v>74</v>
      </c>
      <c r="AR335" s="23">
        <v>6.2519999999999998</v>
      </c>
      <c r="AS335" t="s">
        <v>955</v>
      </c>
      <c r="AT335" t="s">
        <v>956</v>
      </c>
      <c r="AU335" t="s">
        <v>120</v>
      </c>
      <c r="AV335" t="s">
        <v>196</v>
      </c>
      <c r="AW335" t="s">
        <v>175</v>
      </c>
      <c r="AX335" t="s">
        <v>131</v>
      </c>
      <c r="AY335" t="s">
        <v>107</v>
      </c>
      <c r="AZ335" t="s">
        <v>99</v>
      </c>
      <c r="BA335" t="s">
        <v>94</v>
      </c>
      <c r="BB335" s="51">
        <v>5</v>
      </c>
      <c r="BD335" s="1">
        <v>8125</v>
      </c>
      <c r="BE335" s="25">
        <v>5.9</v>
      </c>
      <c r="BF335" t="s">
        <v>104</v>
      </c>
      <c r="BG335" t="s">
        <v>326</v>
      </c>
      <c r="BI335" t="s">
        <v>83</v>
      </c>
      <c r="BJ335" s="1">
        <v>59375</v>
      </c>
      <c r="BK335" t="s">
        <v>163</v>
      </c>
      <c r="BL335" t="s">
        <v>91</v>
      </c>
      <c r="BM335"/>
      <c r="BN335"/>
      <c r="BO335" t="s">
        <v>109</v>
      </c>
      <c r="BP335" t="s">
        <v>74</v>
      </c>
      <c r="BQ335" s="1">
        <v>8333335</v>
      </c>
      <c r="BR335" t="s">
        <v>120</v>
      </c>
      <c r="BS335" t="s">
        <v>179</v>
      </c>
    </row>
    <row r="336" spans="1:71">
      <c r="A336" t="s">
        <v>71</v>
      </c>
      <c r="B336" t="s">
        <v>957</v>
      </c>
      <c r="C336" s="4">
        <v>8</v>
      </c>
      <c r="D336">
        <v>0</v>
      </c>
      <c r="E336" t="s">
        <v>417</v>
      </c>
      <c r="F336" t="s">
        <v>74</v>
      </c>
      <c r="G336" s="21">
        <v>7.47</v>
      </c>
      <c r="H336" t="s">
        <v>75</v>
      </c>
      <c r="I336" t="s">
        <v>76</v>
      </c>
      <c r="J336" t="s">
        <v>77</v>
      </c>
      <c r="K336" t="s">
        <v>136</v>
      </c>
      <c r="L336" t="s">
        <v>79</v>
      </c>
      <c r="M336" s="1">
        <v>8500020000000000</v>
      </c>
      <c r="N336" s="50">
        <v>10</v>
      </c>
      <c r="O336" s="1">
        <v>4375</v>
      </c>
      <c r="P336" s="22">
        <v>9.5</v>
      </c>
      <c r="Q336" t="s">
        <v>235</v>
      </c>
      <c r="R336" s="1">
        <v>5166675</v>
      </c>
      <c r="S336">
        <v>10</v>
      </c>
      <c r="Y336" s="21" t="s">
        <v>97</v>
      </c>
      <c r="AE336"/>
      <c r="AF336"/>
      <c r="AG336"/>
      <c r="AH336"/>
      <c r="AR336" s="21" t="s">
        <v>97</v>
      </c>
      <c r="BK336"/>
      <c r="BL336"/>
      <c r="BM336"/>
      <c r="BN336"/>
    </row>
    <row r="337" spans="1:71" hidden="1">
      <c r="B337" s="8" t="s">
        <v>958</v>
      </c>
      <c r="G337" s="21" t="s">
        <v>97</v>
      </c>
      <c r="P337" s="24"/>
      <c r="T337" s="4" t="s">
        <v>99</v>
      </c>
      <c r="U337" t="s">
        <v>419</v>
      </c>
      <c r="V337" t="s">
        <v>71</v>
      </c>
      <c r="W337" t="s">
        <v>116</v>
      </c>
      <c r="X337" t="s">
        <v>76</v>
      </c>
      <c r="Y337" s="23">
        <v>7.5330000000000004</v>
      </c>
      <c r="Z337" t="s">
        <v>174</v>
      </c>
      <c r="AA337" t="s">
        <v>120</v>
      </c>
      <c r="AB337" t="s">
        <v>87</v>
      </c>
      <c r="AC337">
        <v>6.9</v>
      </c>
      <c r="AD337" t="s">
        <v>81</v>
      </c>
      <c r="AE337" t="s">
        <v>91</v>
      </c>
      <c r="AF337" t="s">
        <v>91</v>
      </c>
      <c r="AG337" t="s">
        <v>92</v>
      </c>
      <c r="AH337" t="s">
        <v>92</v>
      </c>
      <c r="AI337" t="s">
        <v>74</v>
      </c>
      <c r="AJ337" t="s">
        <v>88</v>
      </c>
      <c r="AK337" t="s">
        <v>94</v>
      </c>
      <c r="AL337" t="s">
        <v>187</v>
      </c>
      <c r="AM337" t="s">
        <v>96</v>
      </c>
      <c r="AN337" t="s">
        <v>99</v>
      </c>
      <c r="AO337" t="s">
        <v>75</v>
      </c>
      <c r="AP337" t="s">
        <v>188</v>
      </c>
      <c r="AQ337" t="s">
        <v>74</v>
      </c>
      <c r="AR337" s="23">
        <v>7.1719999999999997</v>
      </c>
      <c r="AS337" t="s">
        <v>959</v>
      </c>
      <c r="AT337" t="s">
        <v>204</v>
      </c>
      <c r="AU337" t="s">
        <v>104</v>
      </c>
      <c r="AV337" t="s">
        <v>76</v>
      </c>
      <c r="AW337" t="s">
        <v>105</v>
      </c>
      <c r="AX337" t="s">
        <v>131</v>
      </c>
      <c r="AY337" t="s">
        <v>107</v>
      </c>
      <c r="AZ337" s="1">
        <v>9000020000000000</v>
      </c>
      <c r="BA337" s="1">
        <v>8215624531414000</v>
      </c>
      <c r="BB337" s="51">
        <f>BA337/1000000000000000</f>
        <v>8.2156245314140008</v>
      </c>
      <c r="BC337" s="1"/>
      <c r="BD337" t="s">
        <v>81</v>
      </c>
      <c r="BE337" s="25">
        <v>6.25</v>
      </c>
      <c r="BF337" s="1">
        <v>6666666666666660</v>
      </c>
      <c r="BG337" s="1">
        <v>5833333333333330</v>
      </c>
      <c r="BI337" t="s">
        <v>83</v>
      </c>
      <c r="BJ337" s="1">
        <v>5625</v>
      </c>
      <c r="BK337" t="s">
        <v>91</v>
      </c>
      <c r="BL337" t="s">
        <v>91</v>
      </c>
      <c r="BM337"/>
      <c r="BN337"/>
      <c r="BO337" t="s">
        <v>74</v>
      </c>
      <c r="BP337" t="s">
        <v>74</v>
      </c>
      <c r="BQ337" s="1">
        <v>7833325</v>
      </c>
      <c r="BR337" t="s">
        <v>94</v>
      </c>
      <c r="BS337" t="s">
        <v>110</v>
      </c>
    </row>
    <row r="338" spans="1:71">
      <c r="A338" t="s">
        <v>156</v>
      </c>
      <c r="B338" t="s">
        <v>960</v>
      </c>
      <c r="C338" s="4">
        <v>14</v>
      </c>
      <c r="D338">
        <v>4</v>
      </c>
      <c r="E338" t="s">
        <v>724</v>
      </c>
      <c r="F338" t="s">
        <v>109</v>
      </c>
      <c r="G338" s="21">
        <v>8.952</v>
      </c>
      <c r="H338" t="s">
        <v>185</v>
      </c>
      <c r="I338" t="s">
        <v>160</v>
      </c>
      <c r="J338" t="s">
        <v>77</v>
      </c>
      <c r="K338" t="s">
        <v>78</v>
      </c>
      <c r="L338" t="s">
        <v>79</v>
      </c>
      <c r="M338" s="1">
        <v>833334</v>
      </c>
      <c r="N338" s="50" t="s">
        <v>159</v>
      </c>
      <c r="O338">
        <v>10</v>
      </c>
      <c r="P338" s="22">
        <v>7</v>
      </c>
      <c r="Q338" s="1">
        <v>9166666666666660</v>
      </c>
      <c r="R338" s="1">
        <v>9111113333333330</v>
      </c>
      <c r="S338">
        <v>10</v>
      </c>
      <c r="T338" s="4" t="s">
        <v>94</v>
      </c>
      <c r="U338" t="s">
        <v>75</v>
      </c>
      <c r="V338" t="s">
        <v>85</v>
      </c>
      <c r="W338" t="s">
        <v>116</v>
      </c>
      <c r="X338" t="s">
        <v>76</v>
      </c>
      <c r="Y338" s="21">
        <v>7.6609999999999996</v>
      </c>
      <c r="Z338" t="s">
        <v>81</v>
      </c>
      <c r="AA338" s="50" t="s">
        <v>93</v>
      </c>
      <c r="AB338" t="s">
        <v>81</v>
      </c>
      <c r="AC338" s="8">
        <v>7.3</v>
      </c>
      <c r="AD338" t="s">
        <v>161</v>
      </c>
      <c r="AE338" s="12" t="s">
        <v>163</v>
      </c>
      <c r="AF338" s="12" t="s">
        <v>163</v>
      </c>
      <c r="AG338" s="12" t="s">
        <v>163</v>
      </c>
      <c r="AH338" s="12" t="s">
        <v>90</v>
      </c>
      <c r="AI338" t="s">
        <v>74</v>
      </c>
      <c r="AJ338" t="s">
        <v>139</v>
      </c>
      <c r="AK338" t="s">
        <v>94</v>
      </c>
      <c r="AL338" t="s">
        <v>308</v>
      </c>
      <c r="AM338" t="s">
        <v>96</v>
      </c>
      <c r="AN338" t="s">
        <v>104</v>
      </c>
      <c r="AO338" t="s">
        <v>185</v>
      </c>
      <c r="AP338" t="s">
        <v>369</v>
      </c>
      <c r="AQ338" t="s">
        <v>109</v>
      </c>
      <c r="AR338" s="21">
        <v>7.1230000000000002</v>
      </c>
      <c r="AS338" t="s">
        <v>961</v>
      </c>
      <c r="AT338" t="s">
        <v>144</v>
      </c>
      <c r="AU338" t="s">
        <v>144</v>
      </c>
      <c r="AV338" t="s">
        <v>76</v>
      </c>
      <c r="AW338" t="s">
        <v>105</v>
      </c>
      <c r="AX338" t="s">
        <v>106</v>
      </c>
      <c r="AY338" t="s">
        <v>107</v>
      </c>
      <c r="AZ338" t="s">
        <v>99</v>
      </c>
      <c r="BA338" s="1">
        <v>7580379978078180</v>
      </c>
      <c r="BB338" s="51">
        <f>BA338/1000000000000000</f>
        <v>7.58037997807818</v>
      </c>
      <c r="BC338" s="51"/>
      <c r="BD338" s="1">
        <v>8125</v>
      </c>
      <c r="BE338" s="25">
        <v>7.9880000000000004</v>
      </c>
      <c r="BF338" s="1">
        <v>7666666666666660</v>
      </c>
      <c r="BG338" t="s">
        <v>87</v>
      </c>
      <c r="BH338" t="s">
        <v>120</v>
      </c>
      <c r="BI338" t="s">
        <v>168</v>
      </c>
      <c r="BJ338" t="s">
        <v>421</v>
      </c>
      <c r="BK338" s="12" t="s">
        <v>90</v>
      </c>
      <c r="BL338" s="12" t="s">
        <v>163</v>
      </c>
      <c r="BM338" s="12" t="s">
        <v>163</v>
      </c>
      <c r="BN338" s="12" t="s">
        <v>163</v>
      </c>
      <c r="BO338" t="s">
        <v>74</v>
      </c>
      <c r="BP338" t="s">
        <v>109</v>
      </c>
      <c r="BQ338" s="1">
        <v>9111116666666660</v>
      </c>
      <c r="BR338" t="s">
        <v>94</v>
      </c>
      <c r="BS338" t="s">
        <v>434</v>
      </c>
    </row>
    <row r="339" spans="1:71">
      <c r="A339" t="s">
        <v>71</v>
      </c>
      <c r="B339" t="s">
        <v>962</v>
      </c>
      <c r="C339" s="4">
        <v>17</v>
      </c>
      <c r="D339">
        <v>2</v>
      </c>
      <c r="E339" t="s">
        <v>475</v>
      </c>
      <c r="F339" t="s">
        <v>74</v>
      </c>
      <c r="G339" s="21">
        <v>5.9119999999999999</v>
      </c>
      <c r="H339" t="s">
        <v>123</v>
      </c>
      <c r="I339" t="s">
        <v>124</v>
      </c>
      <c r="J339" t="s">
        <v>125</v>
      </c>
      <c r="K339" t="s">
        <v>78</v>
      </c>
      <c r="L339" t="s">
        <v>79</v>
      </c>
      <c r="M339" s="1">
        <v>833334</v>
      </c>
      <c r="N339" s="50" t="s">
        <v>850</v>
      </c>
      <c r="O339" t="s">
        <v>81</v>
      </c>
      <c r="P339" s="22">
        <v>4.3330000000000002</v>
      </c>
      <c r="Q339" s="1">
        <v>734375</v>
      </c>
      <c r="R339" s="1">
        <v>65416625</v>
      </c>
      <c r="S339">
        <v>10</v>
      </c>
      <c r="Y339" s="21" t="s">
        <v>97</v>
      </c>
      <c r="AE339"/>
      <c r="AF339"/>
      <c r="AG339"/>
      <c r="AH339"/>
      <c r="AR339" s="21" t="s">
        <v>97</v>
      </c>
      <c r="BK339"/>
      <c r="BL339"/>
      <c r="BM339"/>
      <c r="BN339"/>
    </row>
    <row r="340" spans="1:71">
      <c r="A340" t="s">
        <v>71</v>
      </c>
      <c r="B340" t="s">
        <v>963</v>
      </c>
      <c r="C340" s="4">
        <v>14</v>
      </c>
      <c r="D340">
        <v>2</v>
      </c>
      <c r="E340" t="s">
        <v>289</v>
      </c>
      <c r="F340" t="s">
        <v>74</v>
      </c>
      <c r="G340" s="21">
        <v>8.1370000000000005</v>
      </c>
      <c r="H340" t="s">
        <v>75</v>
      </c>
      <c r="I340" t="s">
        <v>76</v>
      </c>
      <c r="J340" t="s">
        <v>77</v>
      </c>
      <c r="K340" t="s">
        <v>78</v>
      </c>
      <c r="L340" t="s">
        <v>126</v>
      </c>
      <c r="M340" s="1">
        <v>916668</v>
      </c>
      <c r="N340" s="50" t="s">
        <v>186</v>
      </c>
      <c r="O340" t="s">
        <v>81</v>
      </c>
      <c r="P340" s="22">
        <v>7.3330000000000002</v>
      </c>
      <c r="Q340" s="1">
        <v>8749999999999990</v>
      </c>
      <c r="R340" s="1">
        <v>8444446666666660</v>
      </c>
      <c r="S340">
        <v>5</v>
      </c>
      <c r="T340" s="4" t="s">
        <v>114</v>
      </c>
      <c r="U340" t="s">
        <v>195</v>
      </c>
      <c r="V340" t="s">
        <v>71</v>
      </c>
      <c r="W340" t="s">
        <v>116</v>
      </c>
      <c r="X340" t="s">
        <v>76</v>
      </c>
      <c r="Y340" s="21">
        <v>7.6760000000000002</v>
      </c>
      <c r="Z340" t="s">
        <v>161</v>
      </c>
      <c r="AA340" s="50" t="s">
        <v>93</v>
      </c>
      <c r="AB340" t="s">
        <v>81</v>
      </c>
      <c r="AC340" s="8">
        <v>6.2</v>
      </c>
      <c r="AD340" t="s">
        <v>139</v>
      </c>
      <c r="AE340" s="12" t="s">
        <v>90</v>
      </c>
      <c r="AF340" s="12" t="s">
        <v>163</v>
      </c>
      <c r="AG340" s="12" t="s">
        <v>91</v>
      </c>
      <c r="AH340" s="12" t="s">
        <v>92</v>
      </c>
      <c r="AI340" t="s">
        <v>109</v>
      </c>
      <c r="AJ340" t="s">
        <v>259</v>
      </c>
      <c r="AK340" t="s">
        <v>94</v>
      </c>
      <c r="AL340" t="s">
        <v>164</v>
      </c>
      <c r="AM340" t="s">
        <v>212</v>
      </c>
      <c r="AR340" s="21" t="s">
        <v>97</v>
      </c>
    </row>
    <row r="341" spans="1:71">
      <c r="A341" t="s">
        <v>71</v>
      </c>
      <c r="B341" t="s">
        <v>964</v>
      </c>
      <c r="C341" s="4">
        <v>14</v>
      </c>
      <c r="D341">
        <v>2</v>
      </c>
      <c r="E341" t="s">
        <v>289</v>
      </c>
      <c r="F341" t="s">
        <v>74</v>
      </c>
      <c r="G341" s="21">
        <v>7.5949999999999998</v>
      </c>
      <c r="H341" t="s">
        <v>75</v>
      </c>
      <c r="I341" t="s">
        <v>76</v>
      </c>
      <c r="J341" t="s">
        <v>77</v>
      </c>
      <c r="K341" t="s">
        <v>78</v>
      </c>
      <c r="L341" t="s">
        <v>126</v>
      </c>
      <c r="M341" s="1">
        <v>833334</v>
      </c>
      <c r="N341" s="50" t="s">
        <v>260</v>
      </c>
      <c r="O341" t="s">
        <v>81</v>
      </c>
      <c r="P341" s="22">
        <v>7</v>
      </c>
      <c r="Q341" s="1">
        <v>8541666666666660</v>
      </c>
      <c r="R341" s="1">
        <v>6888883333333330</v>
      </c>
      <c r="S341">
        <v>5</v>
      </c>
      <c r="T341" s="4" t="s">
        <v>114</v>
      </c>
      <c r="U341" t="s">
        <v>195</v>
      </c>
      <c r="V341" t="s">
        <v>71</v>
      </c>
      <c r="W341" t="s">
        <v>116</v>
      </c>
      <c r="X341" t="s">
        <v>76</v>
      </c>
      <c r="Y341" s="21">
        <v>7.8</v>
      </c>
      <c r="Z341" t="s">
        <v>161</v>
      </c>
      <c r="AA341" s="50" t="s">
        <v>93</v>
      </c>
      <c r="AB341" t="s">
        <v>81</v>
      </c>
      <c r="AC341" s="8">
        <v>7</v>
      </c>
      <c r="AD341" t="s">
        <v>223</v>
      </c>
      <c r="AE341" s="12" t="s">
        <v>90</v>
      </c>
      <c r="AF341" s="12" t="s">
        <v>163</v>
      </c>
      <c r="AG341" s="12" t="s">
        <v>91</v>
      </c>
      <c r="AH341" s="12" t="s">
        <v>92</v>
      </c>
      <c r="AI341" t="s">
        <v>109</v>
      </c>
      <c r="AJ341" t="s">
        <v>455</v>
      </c>
      <c r="AK341" t="s">
        <v>94</v>
      </c>
      <c r="AL341" t="s">
        <v>164</v>
      </c>
      <c r="AM341" t="s">
        <v>212</v>
      </c>
      <c r="AN341" t="s">
        <v>94</v>
      </c>
      <c r="AO341" t="s">
        <v>195</v>
      </c>
      <c r="AP341" t="s">
        <v>213</v>
      </c>
      <c r="AQ341" t="s">
        <v>74</v>
      </c>
      <c r="AR341" s="21">
        <v>5.7169999999999996</v>
      </c>
      <c r="AS341" t="s">
        <v>965</v>
      </c>
      <c r="AT341" t="s">
        <v>966</v>
      </c>
      <c r="AU341" t="s">
        <v>114</v>
      </c>
      <c r="AV341" t="s">
        <v>124</v>
      </c>
      <c r="AW341" t="s">
        <v>175</v>
      </c>
      <c r="AX341" t="s">
        <v>131</v>
      </c>
      <c r="AY341" t="s">
        <v>176</v>
      </c>
      <c r="AZ341" s="1">
        <v>833334</v>
      </c>
      <c r="BA341" s="1">
        <v>6073717948717940</v>
      </c>
      <c r="BB341" s="51">
        <f>BA341/1000000000000000</f>
        <v>6.07371794871794</v>
      </c>
      <c r="BC341" s="51"/>
      <c r="BD341" t="s">
        <v>81</v>
      </c>
      <c r="BE341" s="25">
        <v>2.4940000000000002</v>
      </c>
      <c r="BF341" s="1">
        <v>4666666666666660</v>
      </c>
      <c r="BG341" s="1">
        <v>2566666666666660</v>
      </c>
      <c r="BH341" t="s">
        <v>967</v>
      </c>
      <c r="BI341" t="s">
        <v>168</v>
      </c>
      <c r="BJ341" s="1">
        <v>6875</v>
      </c>
      <c r="BK341" s="12" t="s">
        <v>90</v>
      </c>
      <c r="BL341" s="12" t="s">
        <v>91</v>
      </c>
      <c r="BM341" s="12" t="s">
        <v>331</v>
      </c>
      <c r="BN341" s="12" t="s">
        <v>331</v>
      </c>
      <c r="BO341" t="s">
        <v>74</v>
      </c>
      <c r="BP341" t="s">
        <v>74</v>
      </c>
      <c r="BQ341" s="1">
        <v>6166670000000000</v>
      </c>
      <c r="BR341" t="s">
        <v>94</v>
      </c>
      <c r="BS341" t="s">
        <v>169</v>
      </c>
    </row>
    <row r="342" spans="1:71">
      <c r="A342" t="s">
        <v>968</v>
      </c>
      <c r="B342" t="s">
        <v>969</v>
      </c>
      <c r="C342" s="4">
        <v>19</v>
      </c>
      <c r="D342">
        <v>2</v>
      </c>
      <c r="E342" t="s">
        <v>618</v>
      </c>
      <c r="G342" s="21">
        <v>9.0960000000000001</v>
      </c>
      <c r="H342" t="s">
        <v>185</v>
      </c>
      <c r="I342" t="s">
        <v>160</v>
      </c>
      <c r="J342" t="s">
        <v>619</v>
      </c>
      <c r="K342" t="s">
        <v>620</v>
      </c>
      <c r="M342" s="1">
        <v>916668</v>
      </c>
      <c r="N342" s="50">
        <v>10</v>
      </c>
      <c r="O342" t="s">
        <v>81</v>
      </c>
      <c r="P342" s="22">
        <v>9.1999999999999993</v>
      </c>
      <c r="Q342">
        <v>0</v>
      </c>
      <c r="R342">
        <v>0</v>
      </c>
      <c r="S342">
        <v>10</v>
      </c>
      <c r="Y342" s="21" t="s">
        <v>97</v>
      </c>
      <c r="AE342"/>
      <c r="AF342"/>
      <c r="AG342"/>
      <c r="AH342"/>
      <c r="AR342" s="21" t="s">
        <v>97</v>
      </c>
      <c r="BK342"/>
      <c r="BL342"/>
      <c r="BM342"/>
      <c r="BN342"/>
    </row>
    <row r="343" spans="1:71">
      <c r="A343" t="s">
        <v>156</v>
      </c>
      <c r="B343" t="s">
        <v>970</v>
      </c>
      <c r="C343" s="4">
        <v>11</v>
      </c>
      <c r="D343">
        <v>4</v>
      </c>
      <c r="E343" t="s">
        <v>890</v>
      </c>
      <c r="F343" t="s">
        <v>74</v>
      </c>
      <c r="G343" s="21">
        <v>8.1329999999999991</v>
      </c>
      <c r="H343" t="s">
        <v>75</v>
      </c>
      <c r="I343" t="s">
        <v>76</v>
      </c>
      <c r="J343" t="s">
        <v>77</v>
      </c>
      <c r="K343" t="s">
        <v>136</v>
      </c>
      <c r="L343" t="s">
        <v>79</v>
      </c>
      <c r="M343" s="1">
        <v>9000020000000000</v>
      </c>
      <c r="N343" s="50" t="s">
        <v>259</v>
      </c>
      <c r="O343" s="1">
        <v>5625</v>
      </c>
      <c r="P343" s="22">
        <v>8</v>
      </c>
      <c r="Q343" s="1">
        <v>53125</v>
      </c>
      <c r="R343" t="s">
        <v>139</v>
      </c>
      <c r="S343">
        <v>10</v>
      </c>
      <c r="T343" s="4" t="s">
        <v>83</v>
      </c>
      <c r="U343" t="s">
        <v>75</v>
      </c>
      <c r="V343" t="s">
        <v>85</v>
      </c>
      <c r="W343" t="s">
        <v>116</v>
      </c>
      <c r="X343" t="s">
        <v>76</v>
      </c>
      <c r="Y343" s="21">
        <v>7.3920000000000003</v>
      </c>
      <c r="Z343" t="s">
        <v>139</v>
      </c>
      <c r="AA343" s="50" t="s">
        <v>297</v>
      </c>
      <c r="AB343" t="s">
        <v>81</v>
      </c>
      <c r="AC343" s="8">
        <v>7.6</v>
      </c>
      <c r="AD343" t="s">
        <v>81</v>
      </c>
      <c r="AE343" s="12" t="s">
        <v>90</v>
      </c>
      <c r="AF343" s="12" t="s">
        <v>90</v>
      </c>
      <c r="AG343" s="12" t="s">
        <v>90</v>
      </c>
      <c r="AH343" s="12" t="s">
        <v>92</v>
      </c>
      <c r="AI343" t="s">
        <v>74</v>
      </c>
      <c r="AJ343" t="s">
        <v>211</v>
      </c>
      <c r="AK343" t="s">
        <v>94</v>
      </c>
      <c r="AL343" t="s">
        <v>95</v>
      </c>
      <c r="AM343" t="s">
        <v>96</v>
      </c>
      <c r="AN343" t="s">
        <v>114</v>
      </c>
      <c r="AO343" t="s">
        <v>185</v>
      </c>
      <c r="AP343" t="s">
        <v>369</v>
      </c>
      <c r="AQ343" t="s">
        <v>109</v>
      </c>
      <c r="AR343" s="21">
        <v>7.024</v>
      </c>
      <c r="AS343" t="s">
        <v>971</v>
      </c>
      <c r="AT343" t="s">
        <v>143</v>
      </c>
      <c r="AU343" t="s">
        <v>234</v>
      </c>
      <c r="AV343" t="s">
        <v>196</v>
      </c>
      <c r="AW343" t="s">
        <v>105</v>
      </c>
      <c r="AX343" t="s">
        <v>131</v>
      </c>
      <c r="AY343" t="s">
        <v>107</v>
      </c>
      <c r="AZ343" t="s">
        <v>99</v>
      </c>
      <c r="BA343" s="1">
        <v>8825757575757570</v>
      </c>
      <c r="BB343" s="51">
        <f>BA343/1000000000000000</f>
        <v>8.8257575757575708</v>
      </c>
      <c r="BC343" s="51"/>
      <c r="BD343" s="1">
        <v>4375</v>
      </c>
      <c r="BE343" s="25">
        <v>6.2770000000000001</v>
      </c>
      <c r="BF343" s="1">
        <v>6166666666666660</v>
      </c>
      <c r="BG343" s="1">
        <v>5333333333333330</v>
      </c>
      <c r="BH343" s="1">
        <v>7333333333333330</v>
      </c>
      <c r="BI343" t="s">
        <v>168</v>
      </c>
      <c r="BJ343" t="s">
        <v>421</v>
      </c>
      <c r="BK343" s="12" t="s">
        <v>163</v>
      </c>
      <c r="BL343" s="12" t="s">
        <v>90</v>
      </c>
      <c r="BM343" s="12" t="s">
        <v>90</v>
      </c>
      <c r="BN343" s="12" t="s">
        <v>163</v>
      </c>
      <c r="BO343" t="s">
        <v>74</v>
      </c>
      <c r="BP343" t="s">
        <v>109</v>
      </c>
      <c r="BQ343" s="1">
        <v>8458337499999990</v>
      </c>
      <c r="BR343" t="s">
        <v>120</v>
      </c>
      <c r="BS343" t="s">
        <v>133</v>
      </c>
    </row>
    <row r="344" spans="1:71">
      <c r="A344" t="s">
        <v>71</v>
      </c>
      <c r="B344" t="s">
        <v>972</v>
      </c>
      <c r="C344" s="4">
        <v>16</v>
      </c>
      <c r="D344">
        <v>0</v>
      </c>
      <c r="E344" t="s">
        <v>257</v>
      </c>
      <c r="F344" t="s">
        <v>109</v>
      </c>
      <c r="G344" s="21">
        <v>7.5819999999999999</v>
      </c>
      <c r="H344" t="s">
        <v>75</v>
      </c>
      <c r="I344" t="s">
        <v>76</v>
      </c>
      <c r="J344" t="s">
        <v>77</v>
      </c>
      <c r="K344" t="s">
        <v>136</v>
      </c>
      <c r="L344" t="s">
        <v>126</v>
      </c>
      <c r="M344" t="s">
        <v>81</v>
      </c>
      <c r="N344" s="50" t="s">
        <v>93</v>
      </c>
      <c r="O344" t="s">
        <v>81</v>
      </c>
      <c r="P344" s="22">
        <v>8</v>
      </c>
      <c r="Q344" s="1">
        <v>8125</v>
      </c>
      <c r="R344" s="1">
        <v>9000003333333330</v>
      </c>
      <c r="S344" t="s">
        <v>235</v>
      </c>
      <c r="T344" s="4" t="s">
        <v>94</v>
      </c>
      <c r="U344" t="s">
        <v>137</v>
      </c>
      <c r="V344" t="s">
        <v>71</v>
      </c>
      <c r="W344" t="s">
        <v>116</v>
      </c>
      <c r="X344" t="s">
        <v>76</v>
      </c>
      <c r="Y344" s="21">
        <v>7.07</v>
      </c>
      <c r="Z344" t="s">
        <v>223</v>
      </c>
      <c r="AA344" s="50" t="s">
        <v>93</v>
      </c>
      <c r="AB344" t="s">
        <v>88</v>
      </c>
      <c r="AC344" s="8">
        <v>6</v>
      </c>
      <c r="AD344" t="s">
        <v>148</v>
      </c>
      <c r="AE344" s="12" t="s">
        <v>163</v>
      </c>
      <c r="AF344" s="12" t="s">
        <v>91</v>
      </c>
      <c r="AG344" s="12" t="s">
        <v>163</v>
      </c>
      <c r="AH344" s="12" t="s">
        <v>91</v>
      </c>
      <c r="AI344" t="s">
        <v>74</v>
      </c>
      <c r="AJ344" t="s">
        <v>119</v>
      </c>
      <c r="AK344" t="s">
        <v>94</v>
      </c>
      <c r="AL344" t="s">
        <v>355</v>
      </c>
      <c r="AM344" t="s">
        <v>212</v>
      </c>
      <c r="AR344" s="21" t="s">
        <v>97</v>
      </c>
    </row>
    <row r="345" spans="1:71">
      <c r="A345" t="s">
        <v>71</v>
      </c>
      <c r="B345" t="s">
        <v>973</v>
      </c>
      <c r="C345" s="4">
        <v>16</v>
      </c>
      <c r="D345">
        <v>1</v>
      </c>
      <c r="E345" t="s">
        <v>449</v>
      </c>
      <c r="F345" t="s">
        <v>74</v>
      </c>
      <c r="G345" s="21">
        <v>4.3479999999999999</v>
      </c>
      <c r="H345" t="s">
        <v>123</v>
      </c>
      <c r="I345" t="s">
        <v>124</v>
      </c>
      <c r="J345" t="s">
        <v>125</v>
      </c>
      <c r="K345" t="s">
        <v>78</v>
      </c>
      <c r="L345" t="s">
        <v>79</v>
      </c>
      <c r="M345">
        <v>0</v>
      </c>
      <c r="N345" s="50" t="s">
        <v>291</v>
      </c>
      <c r="O345">
        <v>5</v>
      </c>
      <c r="P345" s="22">
        <v>0</v>
      </c>
      <c r="Q345" s="1">
        <v>671875</v>
      </c>
      <c r="R345" s="1">
        <v>708333</v>
      </c>
      <c r="S345">
        <v>10</v>
      </c>
      <c r="Y345" s="21" t="s">
        <v>97</v>
      </c>
      <c r="AE345"/>
      <c r="AF345"/>
      <c r="AG345"/>
      <c r="AH345"/>
      <c r="AR345" s="21" t="s">
        <v>97</v>
      </c>
      <c r="BK345"/>
      <c r="BL345"/>
      <c r="BM345"/>
      <c r="BN345"/>
    </row>
    <row r="346" spans="1:71">
      <c r="A346" t="s">
        <v>71</v>
      </c>
      <c r="B346" t="s">
        <v>974</v>
      </c>
      <c r="C346" s="4">
        <v>8</v>
      </c>
      <c r="D346">
        <v>1</v>
      </c>
      <c r="E346" t="s">
        <v>491</v>
      </c>
      <c r="F346" t="s">
        <v>74</v>
      </c>
      <c r="G346" s="21">
        <v>8.5</v>
      </c>
      <c r="H346" t="s">
        <v>185</v>
      </c>
      <c r="I346" t="s">
        <v>160</v>
      </c>
      <c r="J346" t="s">
        <v>77</v>
      </c>
      <c r="K346" t="s">
        <v>136</v>
      </c>
      <c r="L346" t="s">
        <v>79</v>
      </c>
      <c r="M346" s="1">
        <v>8500020000000000</v>
      </c>
      <c r="N346" s="50">
        <v>10</v>
      </c>
      <c r="O346" t="s">
        <v>81</v>
      </c>
      <c r="P346" s="22">
        <v>10</v>
      </c>
      <c r="Q346" t="s">
        <v>81</v>
      </c>
      <c r="R346" s="1">
        <v>574999</v>
      </c>
      <c r="S346">
        <v>10</v>
      </c>
      <c r="T346" s="4" t="s">
        <v>150</v>
      </c>
      <c r="U346" t="s">
        <v>115</v>
      </c>
      <c r="V346" t="s">
        <v>71</v>
      </c>
      <c r="W346" t="s">
        <v>116</v>
      </c>
      <c r="X346" t="s">
        <v>196</v>
      </c>
      <c r="Y346" s="21">
        <v>6.7640000000000002</v>
      </c>
      <c r="Z346" t="s">
        <v>209</v>
      </c>
      <c r="AA346" s="50" t="s">
        <v>94</v>
      </c>
      <c r="AB346" t="s">
        <v>81</v>
      </c>
      <c r="AC346" s="8">
        <v>4.2</v>
      </c>
      <c r="AD346" t="s">
        <v>89</v>
      </c>
      <c r="AE346" t="s">
        <v>91</v>
      </c>
      <c r="AF346" t="s">
        <v>91</v>
      </c>
      <c r="AG346" t="s">
        <v>91</v>
      </c>
      <c r="AH346" t="s">
        <v>92</v>
      </c>
      <c r="AI346" t="s">
        <v>74</v>
      </c>
      <c r="AJ346" t="s">
        <v>118</v>
      </c>
      <c r="AK346" t="s">
        <v>120</v>
      </c>
      <c r="AL346" t="s">
        <v>187</v>
      </c>
      <c r="AM346" t="s">
        <v>99</v>
      </c>
      <c r="AN346" t="s">
        <v>150</v>
      </c>
      <c r="AO346" t="s">
        <v>128</v>
      </c>
      <c r="AP346" t="s">
        <v>141</v>
      </c>
      <c r="AQ346" t="s">
        <v>74</v>
      </c>
      <c r="AR346" s="21">
        <v>5.7220000000000004</v>
      </c>
      <c r="AS346" t="s">
        <v>975</v>
      </c>
      <c r="AT346" t="s">
        <v>766</v>
      </c>
      <c r="AU346" t="s">
        <v>881</v>
      </c>
      <c r="AV346" t="s">
        <v>124</v>
      </c>
      <c r="AW346" t="s">
        <v>175</v>
      </c>
      <c r="AX346" t="s">
        <v>131</v>
      </c>
      <c r="AY346" t="s">
        <v>176</v>
      </c>
      <c r="AZ346" s="1">
        <v>9000020000000000</v>
      </c>
      <c r="BA346" s="1">
        <v>7041062801932360</v>
      </c>
      <c r="BB346" s="51">
        <f>BA346/1000000000000000</f>
        <v>7.0410628019323598</v>
      </c>
      <c r="BC346" s="51"/>
      <c r="BD346" t="s">
        <v>81</v>
      </c>
      <c r="BE346" s="25">
        <v>1.333</v>
      </c>
      <c r="BF346" t="s">
        <v>976</v>
      </c>
      <c r="BG346" t="s">
        <v>83</v>
      </c>
      <c r="BI346" t="s">
        <v>114</v>
      </c>
      <c r="BJ346" s="1">
        <v>5416666666666660</v>
      </c>
      <c r="BK346" t="s">
        <v>91</v>
      </c>
      <c r="BL346" t="s">
        <v>91</v>
      </c>
      <c r="BM346" t="s">
        <v>91</v>
      </c>
      <c r="BN346"/>
      <c r="BO346" t="s">
        <v>74</v>
      </c>
      <c r="BP346" t="s">
        <v>74</v>
      </c>
      <c r="BQ346" s="1">
        <v>6777776666666660</v>
      </c>
      <c r="BR346" t="s">
        <v>94</v>
      </c>
      <c r="BS346" t="s">
        <v>110</v>
      </c>
    </row>
    <row r="347" spans="1:71">
      <c r="A347" t="s">
        <v>71</v>
      </c>
      <c r="B347" t="s">
        <v>977</v>
      </c>
      <c r="C347" s="4">
        <v>8</v>
      </c>
      <c r="D347">
        <v>1</v>
      </c>
      <c r="E347" t="s">
        <v>424</v>
      </c>
      <c r="F347" t="s">
        <v>74</v>
      </c>
      <c r="G347" s="21">
        <v>8.4179999999999993</v>
      </c>
      <c r="H347" t="s">
        <v>75</v>
      </c>
      <c r="I347" t="s">
        <v>76</v>
      </c>
      <c r="J347" t="s">
        <v>77</v>
      </c>
      <c r="K347" t="s">
        <v>136</v>
      </c>
      <c r="L347" t="s">
        <v>79</v>
      </c>
      <c r="M347" s="1">
        <v>9000020000000000</v>
      </c>
      <c r="N347" s="50">
        <v>8</v>
      </c>
      <c r="O347" t="s">
        <v>81</v>
      </c>
      <c r="P347" s="22">
        <v>9.5</v>
      </c>
      <c r="Q347" s="1">
        <v>71875</v>
      </c>
      <c r="R347" t="s">
        <v>82</v>
      </c>
      <c r="S347">
        <v>10</v>
      </c>
      <c r="T347" s="4" t="s">
        <v>150</v>
      </c>
      <c r="U347" t="s">
        <v>185</v>
      </c>
      <c r="V347" t="s">
        <v>71</v>
      </c>
      <c r="W347" t="s">
        <v>116</v>
      </c>
      <c r="X347" t="s">
        <v>124</v>
      </c>
      <c r="Y347" s="21">
        <v>4.9249999999999998</v>
      </c>
      <c r="Z347" t="s">
        <v>264</v>
      </c>
      <c r="AA347" s="50" t="s">
        <v>291</v>
      </c>
      <c r="AB347" t="s">
        <v>81</v>
      </c>
      <c r="AC347" s="8">
        <v>0</v>
      </c>
      <c r="AD347" t="s">
        <v>81</v>
      </c>
      <c r="AE347" t="s">
        <v>91</v>
      </c>
      <c r="AF347" t="s">
        <v>91</v>
      </c>
      <c r="AG347" t="s">
        <v>92</v>
      </c>
      <c r="AH347" t="s">
        <v>92</v>
      </c>
      <c r="AI347" t="s">
        <v>74</v>
      </c>
      <c r="AJ347" t="s">
        <v>547</v>
      </c>
      <c r="AK347" t="s">
        <v>120</v>
      </c>
      <c r="AL347" t="s">
        <v>187</v>
      </c>
      <c r="AM347" t="s">
        <v>99</v>
      </c>
      <c r="AR347" s="21" t="s">
        <v>97</v>
      </c>
      <c r="BK347"/>
      <c r="BL347"/>
      <c r="BM347"/>
      <c r="BN347"/>
    </row>
    <row r="348" spans="1:71" hidden="1">
      <c r="B348" s="8" t="s">
        <v>978</v>
      </c>
      <c r="G348" s="21" t="s">
        <v>97</v>
      </c>
      <c r="P348" s="24"/>
      <c r="Y348" s="23" t="s">
        <v>97</v>
      </c>
      <c r="AA348"/>
      <c r="AC348"/>
      <c r="AE348"/>
      <c r="AF348"/>
      <c r="AG348"/>
      <c r="AH348"/>
      <c r="AN348" t="s">
        <v>99</v>
      </c>
      <c r="AO348" t="s">
        <v>115</v>
      </c>
      <c r="AP348" t="s">
        <v>101</v>
      </c>
      <c r="AQ348" t="s">
        <v>74</v>
      </c>
      <c r="AR348" s="23">
        <v>7.3869999999999996</v>
      </c>
      <c r="AS348" t="s">
        <v>979</v>
      </c>
      <c r="AT348" t="s">
        <v>431</v>
      </c>
      <c r="AU348" t="s">
        <v>94</v>
      </c>
      <c r="AV348" t="s">
        <v>76</v>
      </c>
      <c r="AW348" t="s">
        <v>105</v>
      </c>
      <c r="AX348" t="s">
        <v>131</v>
      </c>
      <c r="AY348" t="s">
        <v>176</v>
      </c>
      <c r="AZ348" s="1">
        <v>1000002</v>
      </c>
      <c r="BA348" s="1">
        <v>8571428571428570</v>
      </c>
      <c r="BB348" s="51">
        <f>BA348/1000000000000000</f>
        <v>8.5714285714285694</v>
      </c>
      <c r="BC348" s="1"/>
      <c r="BD348" t="s">
        <v>94</v>
      </c>
      <c r="BE348" s="25">
        <v>6.8330000000000002</v>
      </c>
      <c r="BF348" t="s">
        <v>154</v>
      </c>
      <c r="BG348" s="1">
        <v>6666666666666660</v>
      </c>
      <c r="BI348" t="s">
        <v>83</v>
      </c>
      <c r="BJ348" s="1">
        <v>40625</v>
      </c>
      <c r="BK348" t="s">
        <v>91</v>
      </c>
      <c r="BL348" t="s">
        <v>91</v>
      </c>
      <c r="BM348"/>
      <c r="BN348"/>
      <c r="BO348" t="s">
        <v>74</v>
      </c>
      <c r="BP348" t="s">
        <v>74</v>
      </c>
      <c r="BQ348" s="1">
        <v>6999995</v>
      </c>
      <c r="BR348" t="s">
        <v>120</v>
      </c>
      <c r="BS348" t="s">
        <v>179</v>
      </c>
    </row>
    <row r="349" spans="1:71">
      <c r="A349" t="s">
        <v>71</v>
      </c>
      <c r="B349" t="s">
        <v>980</v>
      </c>
      <c r="C349" s="4">
        <v>9</v>
      </c>
      <c r="D349">
        <v>1</v>
      </c>
      <c r="E349" t="s">
        <v>341</v>
      </c>
      <c r="F349" t="s">
        <v>74</v>
      </c>
      <c r="G349" s="21">
        <v>7.7910000000000004</v>
      </c>
      <c r="H349" t="s">
        <v>75</v>
      </c>
      <c r="I349" t="s">
        <v>76</v>
      </c>
      <c r="J349" t="s">
        <v>77</v>
      </c>
      <c r="K349" t="s">
        <v>136</v>
      </c>
      <c r="L349" t="s">
        <v>126</v>
      </c>
      <c r="M349" s="1">
        <v>9500020000000000</v>
      </c>
      <c r="N349" s="50">
        <v>10</v>
      </c>
      <c r="O349" t="s">
        <v>132</v>
      </c>
      <c r="P349" s="22">
        <v>9.5</v>
      </c>
      <c r="Q349" t="s">
        <v>235</v>
      </c>
      <c r="R349" s="1">
        <v>783334</v>
      </c>
      <c r="S349">
        <v>5</v>
      </c>
      <c r="T349" s="4" t="s">
        <v>150</v>
      </c>
      <c r="U349" t="s">
        <v>115</v>
      </c>
      <c r="V349" t="s">
        <v>71</v>
      </c>
      <c r="W349" t="s">
        <v>116</v>
      </c>
      <c r="X349" t="s">
        <v>76</v>
      </c>
      <c r="Y349" s="21">
        <v>7.5579999999999998</v>
      </c>
      <c r="Z349" t="s">
        <v>120</v>
      </c>
      <c r="AA349" s="50" t="s">
        <v>161</v>
      </c>
      <c r="AB349" t="s">
        <v>81</v>
      </c>
      <c r="AC349" s="8">
        <v>6.4</v>
      </c>
      <c r="AD349" t="s">
        <v>89</v>
      </c>
      <c r="AE349" s="12" t="s">
        <v>90</v>
      </c>
      <c r="AF349" s="12" t="s">
        <v>91</v>
      </c>
      <c r="AG349" s="12" t="s">
        <v>91</v>
      </c>
      <c r="AH349" s="12" t="s">
        <v>92</v>
      </c>
      <c r="AI349" t="s">
        <v>74</v>
      </c>
      <c r="AJ349" t="s">
        <v>81</v>
      </c>
      <c r="AK349" t="s">
        <v>94</v>
      </c>
      <c r="AL349" t="s">
        <v>140</v>
      </c>
      <c r="AM349" t="s">
        <v>96</v>
      </c>
      <c r="AN349" t="s">
        <v>150</v>
      </c>
      <c r="AO349" t="s">
        <v>128</v>
      </c>
      <c r="AP349" t="s">
        <v>141</v>
      </c>
      <c r="AQ349" t="s">
        <v>74</v>
      </c>
      <c r="AR349" s="21">
        <v>6.5890000000000004</v>
      </c>
      <c r="AS349" t="s">
        <v>981</v>
      </c>
      <c r="AT349" t="s">
        <v>982</v>
      </c>
      <c r="AU349" t="s">
        <v>234</v>
      </c>
      <c r="AV349" t="s">
        <v>196</v>
      </c>
      <c r="AW349" t="s">
        <v>105</v>
      </c>
      <c r="AX349" t="s">
        <v>131</v>
      </c>
      <c r="AY349" t="s">
        <v>176</v>
      </c>
      <c r="AZ349" s="1">
        <v>8500020000000000</v>
      </c>
      <c r="BA349" s="1">
        <v>8815217391304340</v>
      </c>
      <c r="BB349" s="51">
        <f>BA349/1000000000000000</f>
        <v>8.8152173913043406</v>
      </c>
      <c r="BC349" s="51"/>
      <c r="BD349" t="s">
        <v>81</v>
      </c>
      <c r="BE349" s="25">
        <v>3.6659999999999999</v>
      </c>
      <c r="BF349" s="1">
        <v>3333333333333330</v>
      </c>
      <c r="BG349" t="s">
        <v>168</v>
      </c>
      <c r="BI349" t="s">
        <v>114</v>
      </c>
      <c r="BJ349" s="1">
        <v>6041666666666660</v>
      </c>
      <c r="BK349" s="12" t="s">
        <v>91</v>
      </c>
      <c r="BL349" s="12" t="s">
        <v>91</v>
      </c>
      <c r="BM349" s="12" t="s">
        <v>91</v>
      </c>
      <c r="BO349" t="s">
        <v>74</v>
      </c>
      <c r="BP349" t="s">
        <v>74</v>
      </c>
      <c r="BQ349" s="1">
        <v>694444</v>
      </c>
      <c r="BR349" t="s">
        <v>94</v>
      </c>
      <c r="BS349" t="s">
        <v>110</v>
      </c>
    </row>
    <row r="350" spans="1:71">
      <c r="A350" t="s">
        <v>71</v>
      </c>
      <c r="B350" t="s">
        <v>983</v>
      </c>
      <c r="C350" s="4">
        <v>10</v>
      </c>
      <c r="D350">
        <v>0</v>
      </c>
      <c r="E350" t="s">
        <v>267</v>
      </c>
      <c r="F350" t="s">
        <v>109</v>
      </c>
      <c r="G350" s="21">
        <v>9.1999999999999993</v>
      </c>
      <c r="H350" t="s">
        <v>185</v>
      </c>
      <c r="I350" t="s">
        <v>160</v>
      </c>
      <c r="J350" t="s">
        <v>77</v>
      </c>
      <c r="K350" t="s">
        <v>136</v>
      </c>
      <c r="L350" t="s">
        <v>126</v>
      </c>
      <c r="M350" s="1">
        <v>9500020000000000</v>
      </c>
      <c r="N350" s="50">
        <v>10</v>
      </c>
      <c r="O350" t="s">
        <v>81</v>
      </c>
      <c r="P350" s="22">
        <v>10</v>
      </c>
      <c r="Q350">
        <v>10</v>
      </c>
      <c r="R350" s="1">
        <v>1000001</v>
      </c>
      <c r="S350">
        <v>5</v>
      </c>
      <c r="T350" s="4" t="s">
        <v>150</v>
      </c>
      <c r="U350" t="s">
        <v>195</v>
      </c>
      <c r="V350" t="s">
        <v>71</v>
      </c>
      <c r="W350" t="s">
        <v>116</v>
      </c>
      <c r="X350" t="s">
        <v>124</v>
      </c>
      <c r="Y350" s="21">
        <v>4.4139999999999997</v>
      </c>
      <c r="Z350" t="s">
        <v>148</v>
      </c>
      <c r="AA350" s="50" t="s">
        <v>218</v>
      </c>
      <c r="AB350" t="s">
        <v>81</v>
      </c>
      <c r="AC350" s="8">
        <v>0.4</v>
      </c>
      <c r="AD350" t="s">
        <v>88</v>
      </c>
      <c r="AE350" t="s">
        <v>91</v>
      </c>
      <c r="AF350" t="s">
        <v>91</v>
      </c>
      <c r="AG350" t="s">
        <v>91</v>
      </c>
      <c r="AH350" t="s">
        <v>92</v>
      </c>
      <c r="AI350" t="s">
        <v>74</v>
      </c>
      <c r="AJ350" t="s">
        <v>379</v>
      </c>
      <c r="AK350" t="s">
        <v>94</v>
      </c>
      <c r="AL350" t="s">
        <v>140</v>
      </c>
      <c r="AM350" t="s">
        <v>96</v>
      </c>
      <c r="AR350" s="21" t="s">
        <v>97</v>
      </c>
      <c r="BK350"/>
      <c r="BL350"/>
      <c r="BM350"/>
      <c r="BN350"/>
    </row>
    <row r="351" spans="1:71" hidden="1">
      <c r="B351" s="8" t="s">
        <v>984</v>
      </c>
      <c r="G351" s="21" t="s">
        <v>97</v>
      </c>
      <c r="P351" s="24"/>
      <c r="Y351" s="23" t="s">
        <v>97</v>
      </c>
      <c r="AA351"/>
      <c r="AC351"/>
      <c r="AE351"/>
      <c r="AF351"/>
      <c r="AG351"/>
      <c r="AH351"/>
      <c r="AN351" t="s">
        <v>99</v>
      </c>
      <c r="AO351" t="s">
        <v>100</v>
      </c>
      <c r="AP351" t="s">
        <v>101</v>
      </c>
      <c r="AQ351" t="s">
        <v>74</v>
      </c>
      <c r="AR351" s="23">
        <v>8.48</v>
      </c>
      <c r="AS351" t="s">
        <v>391</v>
      </c>
      <c r="AT351" t="s">
        <v>148</v>
      </c>
      <c r="AU351" t="s">
        <v>83</v>
      </c>
      <c r="AV351" t="s">
        <v>160</v>
      </c>
      <c r="AW351" t="s">
        <v>105</v>
      </c>
      <c r="AX351" t="s">
        <v>106</v>
      </c>
      <c r="AY351" t="s">
        <v>107</v>
      </c>
      <c r="AZ351" s="1">
        <v>950002</v>
      </c>
      <c r="BA351" s="1">
        <v>8608324043106650</v>
      </c>
      <c r="BB351" s="51">
        <f t="shared" ref="BB351:BB353" si="42">BA351/1000000000000000</f>
        <v>8.6083240431066503</v>
      </c>
      <c r="BC351" s="1"/>
      <c r="BD351" t="s">
        <v>81</v>
      </c>
      <c r="BE351" s="25">
        <v>9.0660000000000007</v>
      </c>
      <c r="BF351" s="1">
        <v>9366666666666660</v>
      </c>
      <c r="BG351" s="1">
        <v>8766666666666660</v>
      </c>
      <c r="BI351" t="s">
        <v>83</v>
      </c>
      <c r="BJ351" s="1">
        <v>5625</v>
      </c>
      <c r="BK351" t="s">
        <v>163</v>
      </c>
      <c r="BL351" t="s">
        <v>91</v>
      </c>
      <c r="BM351"/>
      <c r="BN351"/>
      <c r="BO351" t="s">
        <v>109</v>
      </c>
      <c r="BP351" t="s">
        <v>109</v>
      </c>
      <c r="BQ351" s="1">
        <v>841667</v>
      </c>
      <c r="BR351" t="s">
        <v>120</v>
      </c>
      <c r="BS351" t="s">
        <v>179</v>
      </c>
    </row>
    <row r="352" spans="1:71" hidden="1">
      <c r="B352" s="8" t="s">
        <v>985</v>
      </c>
      <c r="G352" s="21" t="s">
        <v>97</v>
      </c>
      <c r="P352" s="24"/>
      <c r="Y352" s="23" t="s">
        <v>97</v>
      </c>
      <c r="AA352"/>
      <c r="AC352"/>
      <c r="AE352"/>
      <c r="AF352"/>
      <c r="AG352"/>
      <c r="AH352"/>
      <c r="AN352" t="s">
        <v>83</v>
      </c>
      <c r="AO352" t="s">
        <v>115</v>
      </c>
      <c r="AP352" t="s">
        <v>101</v>
      </c>
      <c r="AQ352" t="s">
        <v>74</v>
      </c>
      <c r="AR352" s="23">
        <v>8.0619999999999994</v>
      </c>
      <c r="AS352" t="s">
        <v>204</v>
      </c>
      <c r="AT352" t="s">
        <v>881</v>
      </c>
      <c r="AU352" t="s">
        <v>114</v>
      </c>
      <c r="AV352" t="s">
        <v>160</v>
      </c>
      <c r="AW352" t="s">
        <v>105</v>
      </c>
      <c r="AX352" t="s">
        <v>106</v>
      </c>
      <c r="AY352" t="s">
        <v>107</v>
      </c>
      <c r="AZ352" s="1">
        <v>8000020000000000</v>
      </c>
      <c r="BA352" t="s">
        <v>120</v>
      </c>
      <c r="BB352" s="51">
        <v>10</v>
      </c>
      <c r="BD352" t="s">
        <v>94</v>
      </c>
      <c r="BE352" s="25">
        <v>7.75</v>
      </c>
      <c r="BF352" t="s">
        <v>104</v>
      </c>
      <c r="BG352" t="s">
        <v>209</v>
      </c>
      <c r="BI352" t="s">
        <v>114</v>
      </c>
      <c r="BJ352" s="1">
        <v>6458333333333330</v>
      </c>
      <c r="BK352" t="s">
        <v>91</v>
      </c>
      <c r="BL352" t="s">
        <v>91</v>
      </c>
      <c r="BM352" t="s">
        <v>91</v>
      </c>
      <c r="BN352"/>
      <c r="BO352" t="s">
        <v>74</v>
      </c>
      <c r="BP352" t="s">
        <v>74</v>
      </c>
      <c r="BQ352" s="1">
        <v>7833336666666660</v>
      </c>
      <c r="BR352" t="s">
        <v>120</v>
      </c>
      <c r="BS352" t="s">
        <v>110</v>
      </c>
    </row>
    <row r="353" spans="1:71" hidden="1">
      <c r="B353" s="8" t="s">
        <v>986</v>
      </c>
      <c r="G353" s="21" t="s">
        <v>97</v>
      </c>
      <c r="P353" s="24"/>
      <c r="T353" s="4" t="s">
        <v>168</v>
      </c>
      <c r="U353" t="s">
        <v>115</v>
      </c>
      <c r="V353" t="s">
        <v>71</v>
      </c>
      <c r="W353" t="s">
        <v>86</v>
      </c>
      <c r="X353" t="s">
        <v>196</v>
      </c>
      <c r="Y353" s="23">
        <v>5.7830000000000004</v>
      </c>
      <c r="Z353" t="s">
        <v>81</v>
      </c>
      <c r="AA353" t="s">
        <v>366</v>
      </c>
      <c r="AB353" t="s">
        <v>81</v>
      </c>
      <c r="AC353">
        <v>3.5</v>
      </c>
      <c r="AD353" t="s">
        <v>119</v>
      </c>
      <c r="AE353" s="12" t="s">
        <v>90</v>
      </c>
      <c r="AF353" s="12" t="s">
        <v>90</v>
      </c>
      <c r="AG353" s="12" t="s">
        <v>90</v>
      </c>
      <c r="AH353" s="12" t="s">
        <v>91</v>
      </c>
      <c r="AI353" t="s">
        <v>74</v>
      </c>
      <c r="AJ353" t="s">
        <v>510</v>
      </c>
      <c r="AK353" t="s">
        <v>120</v>
      </c>
      <c r="AL353" t="s">
        <v>261</v>
      </c>
      <c r="AM353" t="s">
        <v>99</v>
      </c>
      <c r="AN353" t="s">
        <v>168</v>
      </c>
      <c r="AO353" t="s">
        <v>115</v>
      </c>
      <c r="AP353" t="s">
        <v>225</v>
      </c>
      <c r="AQ353" t="s">
        <v>74</v>
      </c>
      <c r="AR353" s="23">
        <v>6.6070000000000002</v>
      </c>
      <c r="AS353" t="s">
        <v>987</v>
      </c>
      <c r="AT353" t="s">
        <v>447</v>
      </c>
      <c r="AU353" t="s">
        <v>144</v>
      </c>
      <c r="AV353" t="s">
        <v>196</v>
      </c>
      <c r="AW353" t="s">
        <v>175</v>
      </c>
      <c r="AX353" t="s">
        <v>131</v>
      </c>
      <c r="AY353" t="s">
        <v>176</v>
      </c>
      <c r="AZ353" s="1">
        <v>875001</v>
      </c>
      <c r="BA353" s="1">
        <v>67748840426859</v>
      </c>
      <c r="BB353" s="51">
        <f>BA353/10000000000000</f>
        <v>6.7748840426859003</v>
      </c>
      <c r="BC353" s="1"/>
      <c r="BD353" t="s">
        <v>81</v>
      </c>
      <c r="BE353" s="25">
        <v>4.6660000000000004</v>
      </c>
      <c r="BF353" s="1">
        <v>4666666666666660</v>
      </c>
      <c r="BG353" s="1">
        <v>6833333333333330</v>
      </c>
      <c r="BH353" t="s">
        <v>235</v>
      </c>
      <c r="BI353" t="s">
        <v>168</v>
      </c>
      <c r="BJ353" s="1">
        <v>71875</v>
      </c>
      <c r="BK353" s="12" t="s">
        <v>163</v>
      </c>
      <c r="BL353" s="12" t="s">
        <v>90</v>
      </c>
      <c r="BM353" s="12" t="s">
        <v>90</v>
      </c>
      <c r="BN353" s="12" t="s">
        <v>90</v>
      </c>
      <c r="BO353" t="s">
        <v>109</v>
      </c>
      <c r="BP353" t="s">
        <v>74</v>
      </c>
      <c r="BQ353" s="1">
        <v>73749975</v>
      </c>
      <c r="BR353" t="s">
        <v>94</v>
      </c>
      <c r="BS353" t="s">
        <v>387</v>
      </c>
    </row>
    <row r="354" spans="1:71">
      <c r="A354" t="s">
        <v>71</v>
      </c>
      <c r="B354" t="s">
        <v>988</v>
      </c>
      <c r="C354" s="4">
        <v>12</v>
      </c>
      <c r="D354">
        <v>1</v>
      </c>
      <c r="E354" t="s">
        <v>682</v>
      </c>
      <c r="F354" t="s">
        <v>74</v>
      </c>
      <c r="G354" s="21">
        <v>7.165</v>
      </c>
      <c r="H354" t="s">
        <v>195</v>
      </c>
      <c r="I354" t="s">
        <v>196</v>
      </c>
      <c r="J354" t="s">
        <v>77</v>
      </c>
      <c r="K354" t="s">
        <v>78</v>
      </c>
      <c r="L354" t="s">
        <v>126</v>
      </c>
      <c r="M354" s="1">
        <v>1.000002E+16</v>
      </c>
      <c r="N354" s="50" t="s">
        <v>223</v>
      </c>
      <c r="O354" t="s">
        <v>132</v>
      </c>
      <c r="P354" s="22">
        <v>6</v>
      </c>
      <c r="Q354" s="1">
        <v>7916666666666660</v>
      </c>
      <c r="R354" s="1">
        <v>6944439999999990</v>
      </c>
      <c r="S354">
        <v>5</v>
      </c>
      <c r="Y354" s="21" t="s">
        <v>97</v>
      </c>
      <c r="AE354"/>
      <c r="AF354"/>
      <c r="AG354"/>
      <c r="AH354"/>
      <c r="AR354" s="21" t="s">
        <v>97</v>
      </c>
      <c r="BK354"/>
      <c r="BL354"/>
      <c r="BM354"/>
      <c r="BN354"/>
    </row>
    <row r="355" spans="1:71">
      <c r="A355" t="s">
        <v>71</v>
      </c>
      <c r="B355" t="s">
        <v>989</v>
      </c>
      <c r="C355" s="4">
        <v>15</v>
      </c>
      <c r="D355">
        <v>4</v>
      </c>
      <c r="E355" t="s">
        <v>316</v>
      </c>
      <c r="F355" t="s">
        <v>74</v>
      </c>
      <c r="G355" s="21">
        <v>4.6559999999999997</v>
      </c>
      <c r="H355" t="s">
        <v>123</v>
      </c>
      <c r="I355" t="s">
        <v>124</v>
      </c>
      <c r="J355" t="s">
        <v>125</v>
      </c>
      <c r="K355" t="s">
        <v>78</v>
      </c>
      <c r="L355" t="s">
        <v>126</v>
      </c>
      <c r="M355" s="1">
        <v>916668</v>
      </c>
      <c r="N355" s="50" t="s">
        <v>990</v>
      </c>
      <c r="O355" s="1">
        <v>4375</v>
      </c>
      <c r="P355" s="22">
        <v>0</v>
      </c>
      <c r="Q355" s="1">
        <v>796875</v>
      </c>
      <c r="R355" s="1">
        <v>6624995</v>
      </c>
      <c r="S355">
        <v>5</v>
      </c>
      <c r="Y355" s="21" t="s">
        <v>97</v>
      </c>
      <c r="AE355"/>
      <c r="AF355"/>
      <c r="AG355"/>
      <c r="AH355"/>
      <c r="AR355" s="21" t="s">
        <v>97</v>
      </c>
      <c r="BK355"/>
      <c r="BL355"/>
      <c r="BM355"/>
      <c r="BN355"/>
    </row>
    <row r="356" spans="1:71">
      <c r="A356" t="s">
        <v>71</v>
      </c>
      <c r="B356" t="s">
        <v>991</v>
      </c>
      <c r="C356" s="4">
        <v>11</v>
      </c>
      <c r="D356">
        <v>1</v>
      </c>
      <c r="E356" t="s">
        <v>373</v>
      </c>
      <c r="F356" t="s">
        <v>74</v>
      </c>
      <c r="G356" s="21">
        <v>6.407</v>
      </c>
      <c r="H356" t="s">
        <v>195</v>
      </c>
      <c r="I356" t="s">
        <v>196</v>
      </c>
      <c r="J356" t="s">
        <v>77</v>
      </c>
      <c r="K356" t="s">
        <v>78</v>
      </c>
      <c r="L356" t="s">
        <v>126</v>
      </c>
      <c r="M356" s="1">
        <v>750002</v>
      </c>
      <c r="N356" s="50" t="s">
        <v>93</v>
      </c>
      <c r="O356">
        <v>5</v>
      </c>
      <c r="P356" s="22">
        <v>4</v>
      </c>
      <c r="Q356" s="1">
        <v>7708333333333330</v>
      </c>
      <c r="R356" s="1">
        <v>7333333333333330</v>
      </c>
      <c r="S356">
        <v>5</v>
      </c>
      <c r="Y356" s="21" t="s">
        <v>97</v>
      </c>
      <c r="AE356"/>
      <c r="AF356"/>
      <c r="AG356"/>
      <c r="AH356"/>
      <c r="AR356" s="21" t="s">
        <v>97</v>
      </c>
      <c r="BK356"/>
      <c r="BL356"/>
      <c r="BM356"/>
      <c r="BN356"/>
    </row>
    <row r="357" spans="1:71" hidden="1">
      <c r="B357" s="8" t="s">
        <v>992</v>
      </c>
      <c r="G357" s="21" t="s">
        <v>97</v>
      </c>
      <c r="P357" s="24"/>
      <c r="Y357" s="23" t="s">
        <v>97</v>
      </c>
      <c r="AA357"/>
      <c r="AC357"/>
      <c r="AE357"/>
      <c r="AF357"/>
      <c r="AG357"/>
      <c r="AH357"/>
      <c r="AN357" t="s">
        <v>99</v>
      </c>
      <c r="AO357" t="s">
        <v>100</v>
      </c>
      <c r="AP357" t="s">
        <v>101</v>
      </c>
      <c r="AQ357" t="s">
        <v>74</v>
      </c>
      <c r="AR357" s="23">
        <v>6.6020000000000003</v>
      </c>
      <c r="AS357" t="s">
        <v>993</v>
      </c>
      <c r="AT357" t="s">
        <v>420</v>
      </c>
      <c r="AU357" t="s">
        <v>174</v>
      </c>
      <c r="AV357" t="s">
        <v>196</v>
      </c>
      <c r="AW357" t="s">
        <v>175</v>
      </c>
      <c r="AX357" t="s">
        <v>106</v>
      </c>
      <c r="AY357" t="s">
        <v>176</v>
      </c>
      <c r="AZ357" s="1">
        <v>1000002</v>
      </c>
      <c r="BA357" s="1">
        <v>5833333333333330</v>
      </c>
      <c r="BB357" s="51">
        <f t="shared" ref="BB357:BB359" si="43">BA357/1000000000000000</f>
        <v>5.8333333333333304</v>
      </c>
      <c r="BC357" s="1"/>
      <c r="BD357" s="1">
        <v>4375</v>
      </c>
      <c r="BE357" s="25">
        <v>7.9160000000000004</v>
      </c>
      <c r="BF357" s="1">
        <v>7766666666666660</v>
      </c>
      <c r="BG357" s="1">
        <v>8066666666666660</v>
      </c>
      <c r="BI357" t="s">
        <v>83</v>
      </c>
      <c r="BJ357" s="1">
        <v>53125</v>
      </c>
      <c r="BK357" t="s">
        <v>91</v>
      </c>
      <c r="BL357" t="s">
        <v>91</v>
      </c>
      <c r="BM357"/>
      <c r="BN357"/>
      <c r="BO357" t="s">
        <v>74</v>
      </c>
      <c r="BP357" t="s">
        <v>74</v>
      </c>
      <c r="BQ357" s="1">
        <v>6916665</v>
      </c>
      <c r="BR357" t="s">
        <v>94</v>
      </c>
      <c r="BS357" t="s">
        <v>250</v>
      </c>
    </row>
    <row r="358" spans="1:71" hidden="1">
      <c r="B358" s="8" t="s">
        <v>994</v>
      </c>
      <c r="G358" s="21" t="s">
        <v>97</v>
      </c>
      <c r="P358" s="24"/>
      <c r="T358" s="4" t="s">
        <v>114</v>
      </c>
      <c r="U358" t="s">
        <v>252</v>
      </c>
      <c r="V358" t="s">
        <v>71</v>
      </c>
      <c r="W358" t="s">
        <v>86</v>
      </c>
      <c r="X358" t="s">
        <v>196</v>
      </c>
      <c r="Y358" s="23">
        <v>6.8540000000000001</v>
      </c>
      <c r="Z358" t="s">
        <v>223</v>
      </c>
      <c r="AA358" t="s">
        <v>263</v>
      </c>
      <c r="AB358" t="s">
        <v>81</v>
      </c>
      <c r="AC358">
        <v>5.9</v>
      </c>
      <c r="AD358" t="s">
        <v>118</v>
      </c>
      <c r="AE358" s="12" t="s">
        <v>90</v>
      </c>
      <c r="AF358" s="12" t="s">
        <v>91</v>
      </c>
      <c r="AG358" s="12" t="s">
        <v>91</v>
      </c>
      <c r="AH358" s="12" t="s">
        <v>92</v>
      </c>
      <c r="AI358" t="s">
        <v>74</v>
      </c>
      <c r="AJ358" t="s">
        <v>468</v>
      </c>
      <c r="AK358" t="s">
        <v>120</v>
      </c>
      <c r="AL358" t="s">
        <v>95</v>
      </c>
      <c r="AM358" t="s">
        <v>99</v>
      </c>
      <c r="AN358" t="s">
        <v>114</v>
      </c>
      <c r="AO358" t="s">
        <v>100</v>
      </c>
      <c r="AP358" t="s">
        <v>225</v>
      </c>
      <c r="AQ358" t="s">
        <v>74</v>
      </c>
      <c r="AR358" s="23">
        <v>6.3609999999999998</v>
      </c>
      <c r="AS358" t="s">
        <v>995</v>
      </c>
      <c r="AT358" t="s">
        <v>996</v>
      </c>
      <c r="AU358" t="s">
        <v>335</v>
      </c>
      <c r="AV358" t="s">
        <v>196</v>
      </c>
      <c r="AW358" t="s">
        <v>175</v>
      </c>
      <c r="AX358" t="s">
        <v>131</v>
      </c>
      <c r="AY358" t="s">
        <v>176</v>
      </c>
      <c r="AZ358" s="1">
        <v>916668</v>
      </c>
      <c r="BA358" s="1">
        <v>5694444444444440</v>
      </c>
      <c r="BB358" s="51">
        <f t="shared" si="43"/>
        <v>5.6944444444444402</v>
      </c>
      <c r="BC358" s="1"/>
      <c r="BD358" t="s">
        <v>81</v>
      </c>
      <c r="BE358" s="25">
        <v>5.1109999999999998</v>
      </c>
      <c r="BF358" t="s">
        <v>94</v>
      </c>
      <c r="BG358" s="1">
        <v>6833333333333330</v>
      </c>
      <c r="BH358" t="s">
        <v>441</v>
      </c>
      <c r="BI358" t="s">
        <v>168</v>
      </c>
      <c r="BJ358" t="s">
        <v>81</v>
      </c>
      <c r="BK358" s="12" t="s">
        <v>91</v>
      </c>
      <c r="BL358" s="12" t="s">
        <v>91</v>
      </c>
      <c r="BM358" s="12" t="s">
        <v>90</v>
      </c>
      <c r="BN358" s="12" t="s">
        <v>90</v>
      </c>
      <c r="BO358" t="s">
        <v>74</v>
      </c>
      <c r="BP358" t="s">
        <v>74</v>
      </c>
      <c r="BQ358" s="1">
        <v>64166575</v>
      </c>
      <c r="BR358" t="s">
        <v>94</v>
      </c>
      <c r="BS358" t="s">
        <v>255</v>
      </c>
    </row>
    <row r="359" spans="1:71" hidden="1">
      <c r="B359" s="8" t="s">
        <v>997</v>
      </c>
      <c r="G359" s="21" t="s">
        <v>97</v>
      </c>
      <c r="P359" s="24"/>
      <c r="Y359" s="23" t="s">
        <v>97</v>
      </c>
      <c r="AA359"/>
      <c r="AC359"/>
      <c r="AE359"/>
      <c r="AF359"/>
      <c r="AG359"/>
      <c r="AH359"/>
      <c r="AN359" t="s">
        <v>154</v>
      </c>
      <c r="AO359" t="s">
        <v>123</v>
      </c>
      <c r="AP359" t="s">
        <v>101</v>
      </c>
      <c r="AQ359" t="s">
        <v>74</v>
      </c>
      <c r="AR359" s="23">
        <v>6.1120000000000001</v>
      </c>
      <c r="AS359" t="s">
        <v>998</v>
      </c>
      <c r="AT359" t="s">
        <v>335</v>
      </c>
      <c r="AU359" t="s">
        <v>148</v>
      </c>
      <c r="AV359" t="s">
        <v>196</v>
      </c>
      <c r="AW359" t="s">
        <v>105</v>
      </c>
      <c r="AX359" t="s">
        <v>131</v>
      </c>
      <c r="AY359" t="s">
        <v>176</v>
      </c>
      <c r="AZ359" s="1">
        <v>791667</v>
      </c>
      <c r="BA359" s="1">
        <v>8333333333333330</v>
      </c>
      <c r="BB359" s="51">
        <f t="shared" si="43"/>
        <v>8.3333333333333304</v>
      </c>
      <c r="BC359" s="1"/>
      <c r="BD359" t="s">
        <v>94</v>
      </c>
      <c r="BE359" s="25">
        <v>3.5</v>
      </c>
      <c r="BF359" t="s">
        <v>154</v>
      </c>
      <c r="BG359" t="s">
        <v>99</v>
      </c>
      <c r="BI359" t="s">
        <v>168</v>
      </c>
      <c r="BJ359" s="1">
        <v>6875</v>
      </c>
      <c r="BK359" t="s">
        <v>163</v>
      </c>
      <c r="BL359" t="s">
        <v>91</v>
      </c>
      <c r="BM359" t="s">
        <v>108</v>
      </c>
      <c r="BN359" t="s">
        <v>91</v>
      </c>
      <c r="BO359" t="s">
        <v>109</v>
      </c>
      <c r="BP359" t="s">
        <v>74</v>
      </c>
      <c r="BQ359" s="1">
        <v>633333</v>
      </c>
      <c r="BR359" t="s">
        <v>94</v>
      </c>
      <c r="BS359" t="s">
        <v>275</v>
      </c>
    </row>
    <row r="360" spans="1:71">
      <c r="A360" t="s">
        <v>71</v>
      </c>
      <c r="B360" t="s">
        <v>999</v>
      </c>
      <c r="C360" s="4">
        <v>10</v>
      </c>
      <c r="D360">
        <v>1</v>
      </c>
      <c r="E360" t="s">
        <v>346</v>
      </c>
      <c r="F360" t="s">
        <v>74</v>
      </c>
      <c r="G360" s="21">
        <v>8.1750000000000007</v>
      </c>
      <c r="H360" t="s">
        <v>75</v>
      </c>
      <c r="I360" t="s">
        <v>76</v>
      </c>
      <c r="J360" t="s">
        <v>77</v>
      </c>
      <c r="K360" t="s">
        <v>78</v>
      </c>
      <c r="L360" t="s">
        <v>79</v>
      </c>
      <c r="M360" s="1">
        <v>8500020000000000</v>
      </c>
      <c r="N360" s="50" t="s">
        <v>280</v>
      </c>
      <c r="O360" t="s">
        <v>81</v>
      </c>
      <c r="P360" s="22">
        <v>7</v>
      </c>
      <c r="Q360" s="1">
        <v>7708333333333330</v>
      </c>
      <c r="R360" s="1">
        <v>7722219999999990</v>
      </c>
      <c r="S360">
        <v>10</v>
      </c>
      <c r="T360" s="4" t="s">
        <v>83</v>
      </c>
      <c r="U360" t="s">
        <v>312</v>
      </c>
      <c r="V360" t="s">
        <v>71</v>
      </c>
      <c r="W360" t="s">
        <v>116</v>
      </c>
      <c r="X360" t="s">
        <v>76</v>
      </c>
      <c r="Y360" s="21">
        <v>7.3259999999999996</v>
      </c>
      <c r="Z360" t="s">
        <v>148</v>
      </c>
      <c r="AA360" s="50" t="s">
        <v>94</v>
      </c>
      <c r="AB360" t="s">
        <v>81</v>
      </c>
      <c r="AC360" s="8">
        <v>8</v>
      </c>
      <c r="AD360" t="s">
        <v>139</v>
      </c>
      <c r="AE360" s="12" t="s">
        <v>90</v>
      </c>
      <c r="AF360" s="12" t="s">
        <v>90</v>
      </c>
      <c r="AG360" s="12" t="s">
        <v>90</v>
      </c>
      <c r="AH360" s="12" t="s">
        <v>92</v>
      </c>
      <c r="AI360" t="s">
        <v>109</v>
      </c>
      <c r="AJ360" t="s">
        <v>455</v>
      </c>
      <c r="AK360" t="s">
        <v>94</v>
      </c>
      <c r="AL360" t="s">
        <v>95</v>
      </c>
      <c r="AM360" t="s">
        <v>96</v>
      </c>
      <c r="AN360" t="s">
        <v>114</v>
      </c>
      <c r="AO360" t="s">
        <v>419</v>
      </c>
      <c r="AP360" t="s">
        <v>141</v>
      </c>
      <c r="AQ360" t="s">
        <v>74</v>
      </c>
      <c r="AR360" s="21">
        <v>7.9249999999999998</v>
      </c>
      <c r="AS360" t="s">
        <v>939</v>
      </c>
      <c r="AT360" t="s">
        <v>167</v>
      </c>
      <c r="AU360" t="s">
        <v>150</v>
      </c>
      <c r="AV360" t="s">
        <v>76</v>
      </c>
      <c r="AW360" t="s">
        <v>105</v>
      </c>
      <c r="AX360" t="s">
        <v>131</v>
      </c>
      <c r="AY360" t="s">
        <v>107</v>
      </c>
      <c r="AZ360" s="1">
        <v>833334</v>
      </c>
      <c r="BA360" s="1">
        <v>7709305944600060</v>
      </c>
      <c r="BB360" s="51">
        <f>BA360/1000000000000000</f>
        <v>7.70930594460006</v>
      </c>
      <c r="BC360" s="51"/>
      <c r="BD360" t="s">
        <v>81</v>
      </c>
      <c r="BE360" s="25">
        <v>6.944</v>
      </c>
      <c r="BF360" s="1">
        <v>5333333333333330</v>
      </c>
      <c r="BG360" t="s">
        <v>154</v>
      </c>
      <c r="BH360" t="s">
        <v>139</v>
      </c>
      <c r="BI360" t="s">
        <v>168</v>
      </c>
      <c r="BJ360" s="1">
        <v>828125</v>
      </c>
      <c r="BK360" s="12" t="s">
        <v>163</v>
      </c>
      <c r="BL360" s="12" t="s">
        <v>91</v>
      </c>
      <c r="BM360" s="12" t="s">
        <v>90</v>
      </c>
      <c r="BN360" s="12" t="s">
        <v>108</v>
      </c>
      <c r="BO360" t="s">
        <v>109</v>
      </c>
      <c r="BP360" t="s">
        <v>74</v>
      </c>
      <c r="BQ360" s="1">
        <v>79166675</v>
      </c>
      <c r="BR360" t="s">
        <v>120</v>
      </c>
      <c r="BS360" t="s">
        <v>133</v>
      </c>
    </row>
    <row r="361" spans="1:71" hidden="1">
      <c r="B361" s="8" t="s">
        <v>1000</v>
      </c>
      <c r="G361" s="21" t="s">
        <v>97</v>
      </c>
      <c r="P361" s="24"/>
      <c r="Y361" s="23" t="s">
        <v>97</v>
      </c>
      <c r="AA361"/>
      <c r="AC361"/>
      <c r="AE361"/>
      <c r="AF361"/>
      <c r="AG361"/>
      <c r="AH361"/>
      <c r="AN361" t="s">
        <v>114</v>
      </c>
      <c r="AO361" t="s">
        <v>137</v>
      </c>
      <c r="AP361" t="s">
        <v>101</v>
      </c>
      <c r="AQ361" t="s">
        <v>74</v>
      </c>
      <c r="AR361" s="23">
        <v>5.9379999999999997</v>
      </c>
      <c r="AS361" t="s">
        <v>1001</v>
      </c>
      <c r="AT361" t="s">
        <v>1002</v>
      </c>
      <c r="AU361" t="s">
        <v>114</v>
      </c>
      <c r="AV361" t="s">
        <v>124</v>
      </c>
      <c r="AW361" t="s">
        <v>175</v>
      </c>
      <c r="AX361" t="s">
        <v>131</v>
      </c>
      <c r="AY361" t="s">
        <v>176</v>
      </c>
      <c r="AZ361" s="1">
        <v>666667</v>
      </c>
      <c r="BA361" s="1">
        <v>5083333333333330</v>
      </c>
      <c r="BB361" s="51">
        <f>BA361/1000000000000000</f>
        <v>5.0833333333333304</v>
      </c>
      <c r="BC361" s="1"/>
      <c r="BD361" s="1">
        <v>5625</v>
      </c>
      <c r="BE361" s="25">
        <v>3.8330000000000002</v>
      </c>
      <c r="BF361" t="s">
        <v>154</v>
      </c>
      <c r="BG361" t="s">
        <v>277</v>
      </c>
      <c r="BH361" t="s">
        <v>99</v>
      </c>
      <c r="BI361" t="s">
        <v>168</v>
      </c>
      <c r="BJ361" s="1">
        <v>734375</v>
      </c>
      <c r="BK361" t="s">
        <v>90</v>
      </c>
      <c r="BL361" t="s">
        <v>91</v>
      </c>
      <c r="BM361" t="s">
        <v>91</v>
      </c>
      <c r="BN361" t="s">
        <v>91</v>
      </c>
      <c r="BO361" t="s">
        <v>74</v>
      </c>
      <c r="BP361" t="s">
        <v>74</v>
      </c>
      <c r="BQ361" s="1">
        <v>595833</v>
      </c>
      <c r="BR361" t="s">
        <v>120</v>
      </c>
      <c r="BS361" t="s">
        <v>133</v>
      </c>
    </row>
    <row r="362" spans="1:71">
      <c r="A362" t="s">
        <v>71</v>
      </c>
      <c r="B362" t="s">
        <v>1003</v>
      </c>
      <c r="C362" s="4">
        <v>9</v>
      </c>
      <c r="D362">
        <v>1</v>
      </c>
      <c r="E362" t="s">
        <v>399</v>
      </c>
      <c r="F362" t="s">
        <v>74</v>
      </c>
      <c r="G362" s="21">
        <v>5.6680000000000001</v>
      </c>
      <c r="H362" t="s">
        <v>123</v>
      </c>
      <c r="I362" t="s">
        <v>124</v>
      </c>
      <c r="J362" t="s">
        <v>125</v>
      </c>
      <c r="K362" t="s">
        <v>78</v>
      </c>
      <c r="L362" t="s">
        <v>79</v>
      </c>
      <c r="M362" s="1">
        <v>9000020000000000</v>
      </c>
      <c r="N362" s="50" t="s">
        <v>550</v>
      </c>
      <c r="O362" s="1">
        <v>5625</v>
      </c>
      <c r="P362" s="22">
        <v>0</v>
      </c>
      <c r="Q362" s="1">
        <v>8125</v>
      </c>
      <c r="R362" s="1">
        <v>7666665</v>
      </c>
      <c r="S362">
        <v>10</v>
      </c>
      <c r="Y362" s="21" t="s">
        <v>97</v>
      </c>
      <c r="AE362"/>
      <c r="AF362"/>
      <c r="AG362"/>
      <c r="AH362"/>
      <c r="AR362" s="21" t="s">
        <v>97</v>
      </c>
      <c r="BK362"/>
      <c r="BL362"/>
      <c r="BM362"/>
      <c r="BN362"/>
    </row>
    <row r="363" spans="1:71" hidden="1">
      <c r="B363" s="8" t="s">
        <v>1004</v>
      </c>
      <c r="G363" s="21" t="s">
        <v>97</v>
      </c>
      <c r="P363" s="24"/>
      <c r="Y363" s="23" t="s">
        <v>97</v>
      </c>
      <c r="AA363"/>
      <c r="AC363"/>
      <c r="AE363"/>
      <c r="AF363"/>
      <c r="AG363"/>
      <c r="AH363"/>
      <c r="AN363" t="s">
        <v>114</v>
      </c>
      <c r="AO363" t="s">
        <v>185</v>
      </c>
      <c r="AP363" t="s">
        <v>101</v>
      </c>
      <c r="AQ363" t="s">
        <v>74</v>
      </c>
      <c r="AR363" s="23">
        <v>7.992</v>
      </c>
      <c r="AS363" t="s">
        <v>574</v>
      </c>
      <c r="AT363" t="s">
        <v>523</v>
      </c>
      <c r="AU363" t="s">
        <v>94</v>
      </c>
      <c r="AV363" t="s">
        <v>76</v>
      </c>
      <c r="AW363" t="s">
        <v>105</v>
      </c>
      <c r="AX363" t="s">
        <v>131</v>
      </c>
      <c r="AY363" t="s">
        <v>107</v>
      </c>
      <c r="AZ363" t="s">
        <v>81</v>
      </c>
      <c r="BA363" s="1">
        <v>9171099744245520</v>
      </c>
      <c r="BB363" s="51">
        <f t="shared" ref="BB363:BB364" si="44">BA363/1000000000000000</f>
        <v>9.1710997442455202</v>
      </c>
      <c r="BC363" s="1"/>
      <c r="BD363" t="s">
        <v>81</v>
      </c>
      <c r="BE363" s="25">
        <v>6.1109999999999998</v>
      </c>
      <c r="BF363" s="1">
        <v>3666666666666660</v>
      </c>
      <c r="BG363" s="1">
        <v>6666666666666660</v>
      </c>
      <c r="BH363" t="s">
        <v>148</v>
      </c>
      <c r="BI363" t="s">
        <v>168</v>
      </c>
      <c r="BJ363" s="1">
        <v>828125</v>
      </c>
      <c r="BK363" t="s">
        <v>163</v>
      </c>
      <c r="BL363" t="s">
        <v>90</v>
      </c>
      <c r="BM363" t="s">
        <v>90</v>
      </c>
      <c r="BN363" t="s">
        <v>163</v>
      </c>
      <c r="BO363" t="s">
        <v>109</v>
      </c>
      <c r="BP363" t="s">
        <v>74</v>
      </c>
      <c r="BQ363" s="1">
        <v>8041667499999990</v>
      </c>
      <c r="BR363" t="s">
        <v>120</v>
      </c>
      <c r="BS363" t="s">
        <v>133</v>
      </c>
    </row>
    <row r="364" spans="1:71" hidden="1">
      <c r="B364" s="8" t="s">
        <v>1005</v>
      </c>
      <c r="G364" s="21" t="s">
        <v>97</v>
      </c>
      <c r="P364" s="24"/>
      <c r="T364" s="4" t="s">
        <v>99</v>
      </c>
      <c r="U364" t="s">
        <v>333</v>
      </c>
      <c r="V364" t="s">
        <v>71</v>
      </c>
      <c r="W364" t="s">
        <v>86</v>
      </c>
      <c r="X364" t="s">
        <v>76</v>
      </c>
      <c r="Y364" s="23">
        <v>8.2309999999999999</v>
      </c>
      <c r="Z364" t="s">
        <v>120</v>
      </c>
      <c r="AA364" t="s">
        <v>223</v>
      </c>
      <c r="AB364" t="s">
        <v>81</v>
      </c>
      <c r="AC364">
        <v>6.5</v>
      </c>
      <c r="AD364" t="s">
        <v>301</v>
      </c>
      <c r="AE364" t="s">
        <v>91</v>
      </c>
      <c r="AF364" t="s">
        <v>91</v>
      </c>
      <c r="AG364" t="s">
        <v>92</v>
      </c>
      <c r="AH364" t="s">
        <v>92</v>
      </c>
      <c r="AI364" t="s">
        <v>74</v>
      </c>
      <c r="AJ364" t="s">
        <v>80</v>
      </c>
      <c r="AK364" t="s">
        <v>120</v>
      </c>
      <c r="AL364" t="s">
        <v>311</v>
      </c>
      <c r="AM364" t="s">
        <v>99</v>
      </c>
      <c r="AN364" t="s">
        <v>99</v>
      </c>
      <c r="AO364" t="s">
        <v>84</v>
      </c>
      <c r="AP364" t="s">
        <v>225</v>
      </c>
      <c r="AQ364" t="s">
        <v>74</v>
      </c>
      <c r="AR364" s="23">
        <v>7.42</v>
      </c>
      <c r="AS364" t="s">
        <v>1006</v>
      </c>
      <c r="AT364" t="s">
        <v>1007</v>
      </c>
      <c r="AU364" t="s">
        <v>114</v>
      </c>
      <c r="AV364" t="s">
        <v>76</v>
      </c>
      <c r="AW364" t="s">
        <v>105</v>
      </c>
      <c r="AX364" t="s">
        <v>106</v>
      </c>
      <c r="AY364" t="s">
        <v>176</v>
      </c>
      <c r="AZ364" s="1">
        <v>1000002</v>
      </c>
      <c r="BA364" s="1">
        <v>8737179487179480</v>
      </c>
      <c r="BB364" s="51">
        <f t="shared" si="44"/>
        <v>8.7371794871794801</v>
      </c>
      <c r="BC364" s="1"/>
      <c r="BD364" t="s">
        <v>81</v>
      </c>
      <c r="BE364" s="25">
        <v>7.8330000000000002</v>
      </c>
      <c r="BF364" t="s">
        <v>148</v>
      </c>
      <c r="BG364" s="1">
        <v>7666666666666660</v>
      </c>
      <c r="BI364" t="s">
        <v>83</v>
      </c>
      <c r="BJ364" s="1">
        <v>40625</v>
      </c>
      <c r="BK364" t="s">
        <v>91</v>
      </c>
      <c r="BL364" t="s">
        <v>91</v>
      </c>
      <c r="BM364"/>
      <c r="BN364"/>
      <c r="BO364" t="s">
        <v>74</v>
      </c>
      <c r="BP364" t="s">
        <v>74</v>
      </c>
      <c r="BQ364" s="1">
        <v>7249995</v>
      </c>
      <c r="BR364" t="s">
        <v>94</v>
      </c>
      <c r="BS364" t="s">
        <v>250</v>
      </c>
    </row>
    <row r="365" spans="1:71">
      <c r="A365" t="s">
        <v>71</v>
      </c>
      <c r="B365" t="s">
        <v>1008</v>
      </c>
      <c r="C365" s="4">
        <v>9</v>
      </c>
      <c r="D365">
        <v>1</v>
      </c>
      <c r="E365" t="s">
        <v>622</v>
      </c>
      <c r="F365" t="s">
        <v>74</v>
      </c>
      <c r="G365" s="21">
        <v>7.8129999999999997</v>
      </c>
      <c r="H365" t="s">
        <v>75</v>
      </c>
      <c r="I365" t="s">
        <v>76</v>
      </c>
      <c r="J365" t="s">
        <v>77</v>
      </c>
      <c r="K365" t="s">
        <v>136</v>
      </c>
      <c r="L365" t="s">
        <v>79</v>
      </c>
      <c r="M365" s="1">
        <v>9000020000000000</v>
      </c>
      <c r="N365" s="50" t="s">
        <v>159</v>
      </c>
      <c r="O365" s="1">
        <v>4375</v>
      </c>
      <c r="P365" s="22">
        <v>7.5</v>
      </c>
      <c r="Q365" s="1">
        <v>5625</v>
      </c>
      <c r="R365" s="1">
        <v>7166665</v>
      </c>
      <c r="S365">
        <v>10</v>
      </c>
      <c r="T365" s="4" t="s">
        <v>83</v>
      </c>
      <c r="U365" t="s">
        <v>185</v>
      </c>
      <c r="V365" t="s">
        <v>71</v>
      </c>
      <c r="W365" t="s">
        <v>116</v>
      </c>
      <c r="X365" t="s">
        <v>196</v>
      </c>
      <c r="Y365" s="21">
        <v>6.306</v>
      </c>
      <c r="Z365" t="s">
        <v>99</v>
      </c>
      <c r="AA365" s="50" t="s">
        <v>81</v>
      </c>
      <c r="AB365" t="s">
        <v>547</v>
      </c>
      <c r="AC365" s="8">
        <v>4.7</v>
      </c>
      <c r="AD365" t="s">
        <v>117</v>
      </c>
      <c r="AE365" t="s">
        <v>91</v>
      </c>
      <c r="AF365" t="s">
        <v>90</v>
      </c>
      <c r="AG365" t="s">
        <v>91</v>
      </c>
      <c r="AH365" t="s">
        <v>92</v>
      </c>
      <c r="AI365" t="s">
        <v>74</v>
      </c>
      <c r="AJ365" t="s">
        <v>162</v>
      </c>
      <c r="AK365" t="s">
        <v>120</v>
      </c>
      <c r="AL365" t="s">
        <v>140</v>
      </c>
      <c r="AM365" t="s">
        <v>99</v>
      </c>
      <c r="AN365" t="s">
        <v>83</v>
      </c>
      <c r="AO365" t="s">
        <v>185</v>
      </c>
      <c r="AP365" t="s">
        <v>141</v>
      </c>
      <c r="AQ365" t="s">
        <v>74</v>
      </c>
      <c r="AR365" s="21">
        <v>6.3120000000000003</v>
      </c>
      <c r="AS365" t="s">
        <v>1009</v>
      </c>
      <c r="AT365" t="s">
        <v>542</v>
      </c>
      <c r="AU365" t="s">
        <v>144</v>
      </c>
      <c r="AV365" t="s">
        <v>196</v>
      </c>
      <c r="AW365" t="s">
        <v>175</v>
      </c>
      <c r="AX365" t="s">
        <v>131</v>
      </c>
      <c r="AY365" t="s">
        <v>176</v>
      </c>
      <c r="AZ365" s="1">
        <v>7416679999999990</v>
      </c>
      <c r="BA365" s="1">
        <v>6869488536155200</v>
      </c>
      <c r="BB365" s="51">
        <f t="shared" ref="BB365:BB366" si="45">BA365/1000000000000000</f>
        <v>6.8694885361551998</v>
      </c>
      <c r="BC365" s="51"/>
      <c r="BD365" s="1">
        <v>4375</v>
      </c>
      <c r="BE365" s="25">
        <v>5</v>
      </c>
      <c r="BF365" t="s">
        <v>114</v>
      </c>
      <c r="BG365" t="s">
        <v>154</v>
      </c>
      <c r="BI365" t="s">
        <v>114</v>
      </c>
      <c r="BJ365" s="1">
        <v>6041666666666660</v>
      </c>
      <c r="BK365" t="s">
        <v>91</v>
      </c>
      <c r="BL365" t="s">
        <v>90</v>
      </c>
      <c r="BM365" t="s">
        <v>91</v>
      </c>
      <c r="BN365"/>
      <c r="BO365" t="s">
        <v>74</v>
      </c>
      <c r="BP365" t="s">
        <v>74</v>
      </c>
      <c r="BQ365" s="1">
        <v>577778</v>
      </c>
      <c r="BR365" t="s">
        <v>120</v>
      </c>
      <c r="BS365" t="s">
        <v>110</v>
      </c>
    </row>
    <row r="366" spans="1:71">
      <c r="A366" t="s">
        <v>156</v>
      </c>
      <c r="B366" t="s">
        <v>1010</v>
      </c>
      <c r="C366" s="4">
        <v>15</v>
      </c>
      <c r="D366">
        <v>3</v>
      </c>
      <c r="E366" t="s">
        <v>650</v>
      </c>
      <c r="F366" t="s">
        <v>109</v>
      </c>
      <c r="G366" s="21">
        <v>8.3960000000000008</v>
      </c>
      <c r="H366" t="s">
        <v>75</v>
      </c>
      <c r="I366" t="s">
        <v>76</v>
      </c>
      <c r="J366" t="s">
        <v>77</v>
      </c>
      <c r="K366" t="s">
        <v>78</v>
      </c>
      <c r="L366" t="s">
        <v>79</v>
      </c>
      <c r="M366" s="1">
        <v>958335</v>
      </c>
      <c r="N366" s="50" t="s">
        <v>258</v>
      </c>
      <c r="O366">
        <v>5</v>
      </c>
      <c r="P366" s="22">
        <v>6.6660000000000004</v>
      </c>
      <c r="Q366" s="1">
        <v>859375</v>
      </c>
      <c r="R366" s="1">
        <v>9125005000000000</v>
      </c>
      <c r="S366">
        <v>10</v>
      </c>
      <c r="T366" s="4" t="s">
        <v>104</v>
      </c>
      <c r="U366" t="s">
        <v>195</v>
      </c>
      <c r="V366" t="s">
        <v>85</v>
      </c>
      <c r="W366" t="s">
        <v>116</v>
      </c>
      <c r="X366" t="s">
        <v>76</v>
      </c>
      <c r="Y366" s="21">
        <v>7.3760000000000003</v>
      </c>
      <c r="Z366" t="s">
        <v>259</v>
      </c>
      <c r="AA366" s="50" t="s">
        <v>88</v>
      </c>
      <c r="AB366" t="s">
        <v>94</v>
      </c>
      <c r="AC366" s="8">
        <v>6.5</v>
      </c>
      <c r="AD366" t="s">
        <v>88</v>
      </c>
      <c r="AE366" t="s">
        <v>91</v>
      </c>
      <c r="AF366" t="s">
        <v>90</v>
      </c>
      <c r="AG366" t="s">
        <v>163</v>
      </c>
      <c r="AH366" t="s">
        <v>90</v>
      </c>
      <c r="AI366" t="s">
        <v>74</v>
      </c>
      <c r="AJ366" t="s">
        <v>264</v>
      </c>
      <c r="AK366" t="s">
        <v>120</v>
      </c>
      <c r="AL366" t="s">
        <v>308</v>
      </c>
      <c r="AM366" t="s">
        <v>99</v>
      </c>
      <c r="AN366" t="s">
        <v>154</v>
      </c>
      <c r="AO366" t="s">
        <v>185</v>
      </c>
      <c r="AP366" t="s">
        <v>165</v>
      </c>
      <c r="AQ366" t="s">
        <v>109</v>
      </c>
      <c r="AR366" s="21">
        <v>5.9509999999999996</v>
      </c>
      <c r="AS366" t="s">
        <v>1011</v>
      </c>
      <c r="AT366" t="s">
        <v>358</v>
      </c>
      <c r="AU366" t="s">
        <v>154</v>
      </c>
      <c r="AV366" t="s">
        <v>124</v>
      </c>
      <c r="AW366" t="s">
        <v>175</v>
      </c>
      <c r="AX366" t="s">
        <v>131</v>
      </c>
      <c r="AY366" t="s">
        <v>176</v>
      </c>
      <c r="AZ366" s="1">
        <v>875001</v>
      </c>
      <c r="BA366" s="1">
        <v>446764705882353</v>
      </c>
      <c r="BB366" s="51">
        <f>BA366/100000000000000</f>
        <v>4.4676470588235304</v>
      </c>
      <c r="BC366" s="51"/>
      <c r="BD366" s="1">
        <v>5625</v>
      </c>
      <c r="BE366" s="25">
        <v>5.0110000000000001</v>
      </c>
      <c r="BF366" s="1">
        <v>2833333333333330</v>
      </c>
      <c r="BG366" s="1">
        <v>3533333333333330</v>
      </c>
      <c r="BH366" s="1">
        <v>8666666666666660</v>
      </c>
      <c r="BI366" t="s">
        <v>168</v>
      </c>
      <c r="BJ366" s="1">
        <v>5625</v>
      </c>
      <c r="BK366" t="s">
        <v>90</v>
      </c>
      <c r="BL366" t="s">
        <v>91</v>
      </c>
      <c r="BM366" t="s">
        <v>91</v>
      </c>
      <c r="BN366" t="s">
        <v>91</v>
      </c>
      <c r="BO366" t="s">
        <v>74</v>
      </c>
      <c r="BP366" t="s">
        <v>74</v>
      </c>
      <c r="BQ366" s="1">
        <v>5277776666666660</v>
      </c>
      <c r="BR366" t="s">
        <v>120</v>
      </c>
      <c r="BS366" t="s">
        <v>434</v>
      </c>
    </row>
    <row r="367" spans="1:71" hidden="1">
      <c r="B367" s="8" t="s">
        <v>1012</v>
      </c>
      <c r="G367" s="21" t="s">
        <v>97</v>
      </c>
      <c r="P367" s="24"/>
      <c r="Y367" s="23" t="s">
        <v>97</v>
      </c>
      <c r="AA367"/>
      <c r="AC367"/>
      <c r="AE367"/>
      <c r="AF367"/>
      <c r="AG367"/>
      <c r="AH367"/>
      <c r="AN367" t="s">
        <v>114</v>
      </c>
      <c r="AO367" t="s">
        <v>252</v>
      </c>
      <c r="AP367" t="s">
        <v>101</v>
      </c>
      <c r="AQ367" t="s">
        <v>74</v>
      </c>
      <c r="AR367" s="23">
        <v>5.5570000000000004</v>
      </c>
      <c r="AS367" t="s">
        <v>1013</v>
      </c>
      <c r="AT367" t="s">
        <v>237</v>
      </c>
      <c r="AU367" t="s">
        <v>335</v>
      </c>
      <c r="AV367" t="s">
        <v>124</v>
      </c>
      <c r="AW367" t="s">
        <v>175</v>
      </c>
      <c r="AX367" t="s">
        <v>131</v>
      </c>
      <c r="AY367" t="s">
        <v>176</v>
      </c>
      <c r="AZ367" s="1">
        <v>541666</v>
      </c>
      <c r="BA367" s="1">
        <v>6851190476190470</v>
      </c>
      <c r="BB367" s="51">
        <f>BA367/1000000000000000</f>
        <v>6.8511904761904701</v>
      </c>
      <c r="BC367" s="1"/>
      <c r="BD367" t="s">
        <v>132</v>
      </c>
      <c r="BE367" s="25">
        <v>3.0550000000000002</v>
      </c>
      <c r="BF367" s="1">
        <v>2666666666666660</v>
      </c>
      <c r="BG367" s="1">
        <v>4833333333333330</v>
      </c>
      <c r="BH367" s="1">
        <v>1666666666666660</v>
      </c>
      <c r="BI367" t="s">
        <v>168</v>
      </c>
      <c r="BJ367" s="1">
        <v>734375</v>
      </c>
      <c r="BK367" t="s">
        <v>91</v>
      </c>
      <c r="BL367" t="s">
        <v>91</v>
      </c>
      <c r="BM367" t="s">
        <v>91</v>
      </c>
      <c r="BN367" t="s">
        <v>163</v>
      </c>
      <c r="BO367" t="s">
        <v>109</v>
      </c>
      <c r="BP367" t="s">
        <v>74</v>
      </c>
      <c r="BQ367" s="1">
        <v>58749925</v>
      </c>
      <c r="BR367" t="s">
        <v>94</v>
      </c>
      <c r="BS367" t="s">
        <v>255</v>
      </c>
    </row>
    <row r="368" spans="1:71">
      <c r="A368" t="s">
        <v>71</v>
      </c>
      <c r="B368" t="s">
        <v>1014</v>
      </c>
      <c r="C368" s="4">
        <v>13</v>
      </c>
      <c r="D368">
        <v>4</v>
      </c>
      <c r="E368" t="s">
        <v>306</v>
      </c>
      <c r="F368" t="s">
        <v>74</v>
      </c>
      <c r="G368" s="21">
        <v>8.3249999999999993</v>
      </c>
      <c r="H368" t="s">
        <v>75</v>
      </c>
      <c r="I368" t="s">
        <v>76</v>
      </c>
      <c r="J368" t="s">
        <v>77</v>
      </c>
      <c r="K368" t="s">
        <v>78</v>
      </c>
      <c r="L368" t="s">
        <v>79</v>
      </c>
      <c r="M368" s="1">
        <v>916668</v>
      </c>
      <c r="N368" s="50" t="s">
        <v>260</v>
      </c>
      <c r="O368" t="s">
        <v>81</v>
      </c>
      <c r="P368" s="22">
        <v>6.6660000000000004</v>
      </c>
      <c r="Q368" s="1">
        <v>8125</v>
      </c>
      <c r="R368" s="1">
        <v>8166666666666660</v>
      </c>
      <c r="S368">
        <v>10</v>
      </c>
      <c r="T368" s="4" t="s">
        <v>168</v>
      </c>
      <c r="U368" t="s">
        <v>115</v>
      </c>
      <c r="V368" t="s">
        <v>71</v>
      </c>
      <c r="W368" t="s">
        <v>116</v>
      </c>
      <c r="X368" t="s">
        <v>196</v>
      </c>
      <c r="Y368" s="21">
        <v>6.3920000000000003</v>
      </c>
      <c r="Z368" t="s">
        <v>264</v>
      </c>
      <c r="AA368" s="50" t="s">
        <v>547</v>
      </c>
      <c r="AB368" t="s">
        <v>81</v>
      </c>
      <c r="AC368" s="8">
        <v>4.8</v>
      </c>
      <c r="AD368" t="s">
        <v>154</v>
      </c>
      <c r="AE368" s="12" t="s">
        <v>90</v>
      </c>
      <c r="AF368" s="12" t="s">
        <v>91</v>
      </c>
      <c r="AG368" s="12" t="s">
        <v>90</v>
      </c>
      <c r="AH368" s="12" t="s">
        <v>91</v>
      </c>
      <c r="AI368" t="s">
        <v>74</v>
      </c>
      <c r="AJ368" t="s">
        <v>155</v>
      </c>
      <c r="AK368" t="s">
        <v>120</v>
      </c>
      <c r="AL368" t="s">
        <v>261</v>
      </c>
      <c r="AM368" t="s">
        <v>99</v>
      </c>
      <c r="AR368" s="21" t="s">
        <v>97</v>
      </c>
    </row>
    <row r="369" spans="1:71">
      <c r="A369" t="s">
        <v>735</v>
      </c>
      <c r="B369" t="s">
        <v>1015</v>
      </c>
      <c r="C369" s="4">
        <v>18</v>
      </c>
      <c r="D369">
        <v>1</v>
      </c>
      <c r="E369" t="s">
        <v>618</v>
      </c>
      <c r="G369" s="21">
        <v>8.6950000000000003</v>
      </c>
      <c r="H369" t="s">
        <v>75</v>
      </c>
      <c r="I369" t="s">
        <v>76</v>
      </c>
      <c r="J369" t="s">
        <v>619</v>
      </c>
      <c r="K369" t="s">
        <v>620</v>
      </c>
      <c r="M369" s="1">
        <v>875001</v>
      </c>
      <c r="N369" s="50">
        <v>10</v>
      </c>
      <c r="O369" t="s">
        <v>81</v>
      </c>
      <c r="P369" s="22">
        <v>8.3000000000000007</v>
      </c>
      <c r="Q369">
        <v>0</v>
      </c>
      <c r="R369">
        <v>0</v>
      </c>
      <c r="S369">
        <v>10</v>
      </c>
      <c r="Y369" s="21" t="s">
        <v>97</v>
      </c>
      <c r="AE369"/>
      <c r="AF369"/>
      <c r="AG369"/>
      <c r="AH369"/>
      <c r="AR369" s="21" t="s">
        <v>97</v>
      </c>
      <c r="BK369"/>
      <c r="BL369"/>
      <c r="BM369"/>
      <c r="BN369"/>
    </row>
    <row r="370" spans="1:71" hidden="1">
      <c r="B370" s="8" t="s">
        <v>1016</v>
      </c>
      <c r="G370" s="21" t="s">
        <v>97</v>
      </c>
      <c r="P370" s="24"/>
      <c r="Y370" s="23" t="s">
        <v>97</v>
      </c>
      <c r="AA370"/>
      <c r="AC370"/>
      <c r="AE370"/>
      <c r="AF370"/>
      <c r="AG370"/>
      <c r="AH370"/>
      <c r="AN370" t="s">
        <v>94</v>
      </c>
      <c r="AO370" t="s">
        <v>75</v>
      </c>
      <c r="AP370" t="s">
        <v>101</v>
      </c>
      <c r="AQ370" t="s">
        <v>74</v>
      </c>
      <c r="AR370" s="23">
        <v>6.4870000000000001</v>
      </c>
      <c r="AS370" t="s">
        <v>1017</v>
      </c>
      <c r="AT370" t="s">
        <v>1018</v>
      </c>
      <c r="AU370" t="s">
        <v>234</v>
      </c>
      <c r="AV370" t="s">
        <v>196</v>
      </c>
      <c r="AW370" t="s">
        <v>105</v>
      </c>
      <c r="AX370" t="s">
        <v>131</v>
      </c>
      <c r="AY370" t="s">
        <v>176</v>
      </c>
      <c r="AZ370" s="1">
        <v>875001</v>
      </c>
      <c r="BA370" s="1">
        <v>7605800653594770</v>
      </c>
      <c r="BB370" s="51">
        <f>BA370/1000000000000000</f>
        <v>7.6058006535947698</v>
      </c>
      <c r="BC370" s="1"/>
      <c r="BD370" t="s">
        <v>81</v>
      </c>
      <c r="BE370" s="25">
        <v>5</v>
      </c>
      <c r="BF370" t="s">
        <v>277</v>
      </c>
      <c r="BG370" t="s">
        <v>277</v>
      </c>
      <c r="BH370" t="s">
        <v>104</v>
      </c>
      <c r="BI370" t="s">
        <v>114</v>
      </c>
      <c r="BJ370" s="1">
        <v>5416666666666660</v>
      </c>
      <c r="BK370" t="s">
        <v>91</v>
      </c>
      <c r="BL370" t="s">
        <v>91</v>
      </c>
      <c r="BM370" t="s">
        <v>91</v>
      </c>
      <c r="BN370"/>
      <c r="BO370" t="s">
        <v>74</v>
      </c>
      <c r="BP370" t="s">
        <v>74</v>
      </c>
      <c r="BQ370" s="1">
        <v>6499995</v>
      </c>
      <c r="BR370" t="s">
        <v>94</v>
      </c>
      <c r="BS370" t="s">
        <v>434</v>
      </c>
    </row>
    <row r="371" spans="1:71">
      <c r="A371" t="s">
        <v>71</v>
      </c>
      <c r="B371" t="s">
        <v>1019</v>
      </c>
      <c r="C371" s="4">
        <v>13</v>
      </c>
      <c r="D371">
        <v>1</v>
      </c>
      <c r="E371" t="s">
        <v>191</v>
      </c>
      <c r="F371" t="s">
        <v>109</v>
      </c>
      <c r="G371" s="21">
        <v>8.6129999999999995</v>
      </c>
      <c r="H371" t="s">
        <v>185</v>
      </c>
      <c r="I371" t="s">
        <v>160</v>
      </c>
      <c r="J371" t="s">
        <v>77</v>
      </c>
      <c r="K371" t="s">
        <v>78</v>
      </c>
      <c r="L371" t="s">
        <v>79</v>
      </c>
      <c r="M371" s="1">
        <v>875001</v>
      </c>
      <c r="N371" s="50" t="s">
        <v>159</v>
      </c>
      <c r="O371" t="s">
        <v>81</v>
      </c>
      <c r="P371" s="22">
        <v>6.5</v>
      </c>
      <c r="Q371" t="s">
        <v>421</v>
      </c>
      <c r="R371" s="1">
        <v>9166669999999990</v>
      </c>
      <c r="S371">
        <v>10</v>
      </c>
      <c r="T371" s="4" t="s">
        <v>114</v>
      </c>
      <c r="U371" t="s">
        <v>84</v>
      </c>
      <c r="V371" t="s">
        <v>71</v>
      </c>
      <c r="W371" t="s">
        <v>116</v>
      </c>
      <c r="X371" t="s">
        <v>76</v>
      </c>
      <c r="Y371" s="21">
        <v>8.1959999999999997</v>
      </c>
      <c r="Z371" t="s">
        <v>264</v>
      </c>
      <c r="AA371" s="50" t="s">
        <v>113</v>
      </c>
      <c r="AB371" t="s">
        <v>87</v>
      </c>
      <c r="AC371" s="8">
        <v>9.1</v>
      </c>
      <c r="AD371" t="s">
        <v>174</v>
      </c>
      <c r="AE371" s="12" t="s">
        <v>163</v>
      </c>
      <c r="AF371" s="12" t="s">
        <v>163</v>
      </c>
      <c r="AG371" s="12" t="s">
        <v>90</v>
      </c>
      <c r="AH371" s="12" t="s">
        <v>92</v>
      </c>
      <c r="AI371" t="s">
        <v>74</v>
      </c>
      <c r="AJ371" t="s">
        <v>113</v>
      </c>
      <c r="AK371" t="s">
        <v>94</v>
      </c>
      <c r="AL371" t="s">
        <v>261</v>
      </c>
      <c r="AM371" t="s">
        <v>96</v>
      </c>
      <c r="AN371" t="s">
        <v>168</v>
      </c>
      <c r="AO371" t="s">
        <v>115</v>
      </c>
      <c r="AP371" t="s">
        <v>141</v>
      </c>
      <c r="AQ371" t="s">
        <v>74</v>
      </c>
      <c r="AR371" s="21">
        <v>7.6920000000000002</v>
      </c>
      <c r="AS371" t="s">
        <v>1020</v>
      </c>
      <c r="AT371" t="s">
        <v>628</v>
      </c>
      <c r="AU371" t="s">
        <v>168</v>
      </c>
      <c r="AV371" t="s">
        <v>76</v>
      </c>
      <c r="AW371" t="s">
        <v>105</v>
      </c>
      <c r="AX371" t="s">
        <v>106</v>
      </c>
      <c r="AY371" t="s">
        <v>107</v>
      </c>
      <c r="AZ371" s="1">
        <v>833334</v>
      </c>
      <c r="BA371" s="1">
        <v>7780032467532460</v>
      </c>
      <c r="BB371" s="51">
        <f>BA371/1000000000000000</f>
        <v>7.7800324675324601</v>
      </c>
      <c r="BC371" s="51"/>
      <c r="BD371" s="1">
        <v>5625</v>
      </c>
      <c r="BE371" s="25">
        <v>8.5549999999999997</v>
      </c>
      <c r="BF371" t="s">
        <v>148</v>
      </c>
      <c r="BG371" s="1">
        <v>8166666666666660</v>
      </c>
      <c r="BH371" t="s">
        <v>209</v>
      </c>
      <c r="BI371" t="s">
        <v>168</v>
      </c>
      <c r="BJ371" s="1">
        <v>8125</v>
      </c>
      <c r="BK371" s="12" t="s">
        <v>163</v>
      </c>
      <c r="BL371" s="12" t="s">
        <v>163</v>
      </c>
      <c r="BM371" s="12" t="s">
        <v>163</v>
      </c>
      <c r="BN371" s="12" t="s">
        <v>163</v>
      </c>
      <c r="BO371" t="s">
        <v>109</v>
      </c>
      <c r="BP371" t="s">
        <v>109</v>
      </c>
      <c r="BQ371" s="1">
        <v>85833375</v>
      </c>
      <c r="BR371" t="s">
        <v>94</v>
      </c>
      <c r="BS371" t="s">
        <v>387</v>
      </c>
    </row>
    <row r="372" spans="1:71">
      <c r="A372" t="s">
        <v>156</v>
      </c>
      <c r="B372" t="s">
        <v>1021</v>
      </c>
      <c r="C372" s="4">
        <v>17</v>
      </c>
      <c r="D372">
        <v>3</v>
      </c>
      <c r="E372" t="s">
        <v>285</v>
      </c>
      <c r="F372" t="s">
        <v>74</v>
      </c>
      <c r="G372" s="21">
        <v>7.3789999999999996</v>
      </c>
      <c r="H372" t="s">
        <v>75</v>
      </c>
      <c r="I372" t="s">
        <v>76</v>
      </c>
      <c r="J372" t="s">
        <v>77</v>
      </c>
      <c r="K372" t="s">
        <v>78</v>
      </c>
      <c r="L372" t="s">
        <v>79</v>
      </c>
      <c r="M372" s="1">
        <v>791667</v>
      </c>
      <c r="N372" s="50" t="s">
        <v>301</v>
      </c>
      <c r="O372">
        <v>5</v>
      </c>
      <c r="P372" s="22">
        <v>7.3330000000000002</v>
      </c>
      <c r="Q372" s="1">
        <v>578125</v>
      </c>
      <c r="R372" s="1">
        <v>741667</v>
      </c>
      <c r="S372">
        <v>10</v>
      </c>
      <c r="Y372" s="21" t="s">
        <v>97</v>
      </c>
      <c r="AE372"/>
      <c r="AF372"/>
      <c r="AG372"/>
      <c r="AH372"/>
      <c r="AR372" s="21" t="s">
        <v>97</v>
      </c>
      <c r="BK372"/>
      <c r="BL372"/>
      <c r="BM372"/>
      <c r="BN372"/>
    </row>
    <row r="373" spans="1:71">
      <c r="A373" t="s">
        <v>71</v>
      </c>
      <c r="B373" t="s">
        <v>1022</v>
      </c>
      <c r="C373" s="4">
        <v>12</v>
      </c>
      <c r="D373">
        <v>3</v>
      </c>
      <c r="E373" t="s">
        <v>1023</v>
      </c>
      <c r="F373" t="s">
        <v>74</v>
      </c>
      <c r="G373" s="21">
        <v>6.8159999999999998</v>
      </c>
      <c r="H373" t="s">
        <v>195</v>
      </c>
      <c r="I373" t="s">
        <v>196</v>
      </c>
      <c r="J373" t="s">
        <v>77</v>
      </c>
      <c r="K373" t="s">
        <v>78</v>
      </c>
      <c r="L373" t="s">
        <v>126</v>
      </c>
      <c r="M373" s="1">
        <v>9000020000000000</v>
      </c>
      <c r="N373" s="50">
        <v>8</v>
      </c>
      <c r="O373">
        <v>5</v>
      </c>
      <c r="P373" s="22">
        <v>6</v>
      </c>
      <c r="Q373" t="s">
        <v>81</v>
      </c>
      <c r="R373" s="1">
        <v>683333</v>
      </c>
      <c r="S373">
        <v>5</v>
      </c>
      <c r="T373" s="4" t="s">
        <v>83</v>
      </c>
      <c r="U373" t="s">
        <v>312</v>
      </c>
      <c r="V373" t="s">
        <v>71</v>
      </c>
      <c r="W373" t="s">
        <v>116</v>
      </c>
      <c r="X373" t="s">
        <v>196</v>
      </c>
      <c r="Y373" s="21">
        <v>6.36</v>
      </c>
      <c r="Z373" t="s">
        <v>148</v>
      </c>
      <c r="AA373" s="50" t="s">
        <v>296</v>
      </c>
      <c r="AB373" t="s">
        <v>81</v>
      </c>
      <c r="AC373" s="8">
        <v>4.9000000000000004</v>
      </c>
      <c r="AD373" t="s">
        <v>81</v>
      </c>
      <c r="AE373" s="12" t="s">
        <v>90</v>
      </c>
      <c r="AF373" s="12" t="s">
        <v>91</v>
      </c>
      <c r="AG373" s="12" t="s">
        <v>90</v>
      </c>
      <c r="AH373" s="12" t="s">
        <v>92</v>
      </c>
      <c r="AI373" t="s">
        <v>74</v>
      </c>
      <c r="AJ373" t="s">
        <v>138</v>
      </c>
      <c r="AK373" t="s">
        <v>94</v>
      </c>
      <c r="AL373" t="s">
        <v>95</v>
      </c>
      <c r="AM373" t="s">
        <v>96</v>
      </c>
      <c r="AR373" s="21" t="s">
        <v>97</v>
      </c>
    </row>
    <row r="374" spans="1:71">
      <c r="A374" t="s">
        <v>71</v>
      </c>
      <c r="B374" t="s">
        <v>1024</v>
      </c>
      <c r="C374" s="4">
        <v>14</v>
      </c>
      <c r="D374">
        <v>3</v>
      </c>
      <c r="E374" t="s">
        <v>460</v>
      </c>
      <c r="F374" t="s">
        <v>74</v>
      </c>
      <c r="G374" s="21">
        <v>6.2160000000000002</v>
      </c>
      <c r="H374" t="s">
        <v>195</v>
      </c>
      <c r="I374" t="s">
        <v>196</v>
      </c>
      <c r="J374" t="s">
        <v>125</v>
      </c>
      <c r="K374" t="s">
        <v>78</v>
      </c>
      <c r="L374" t="s">
        <v>126</v>
      </c>
      <c r="M374" s="1">
        <v>875001</v>
      </c>
      <c r="N374" s="50">
        <v>5</v>
      </c>
      <c r="O374" s="1">
        <v>5625</v>
      </c>
      <c r="P374" s="22">
        <v>5.6660000000000004</v>
      </c>
      <c r="Q374" s="1">
        <v>8125</v>
      </c>
      <c r="R374" s="1">
        <v>66666625</v>
      </c>
      <c r="S374">
        <v>5</v>
      </c>
      <c r="T374" s="4" t="s">
        <v>168</v>
      </c>
      <c r="U374" t="s">
        <v>137</v>
      </c>
      <c r="V374" t="s">
        <v>71</v>
      </c>
      <c r="W374" t="s">
        <v>116</v>
      </c>
      <c r="X374" t="s">
        <v>124</v>
      </c>
      <c r="Y374" s="21">
        <v>4.7119999999999997</v>
      </c>
      <c r="Z374" t="s">
        <v>259</v>
      </c>
      <c r="AA374" s="50" t="s">
        <v>547</v>
      </c>
      <c r="AB374" t="s">
        <v>354</v>
      </c>
      <c r="AC374" s="8">
        <v>1.5</v>
      </c>
      <c r="AD374" t="s">
        <v>119</v>
      </c>
      <c r="AE374" s="12" t="s">
        <v>90</v>
      </c>
      <c r="AF374" s="12" t="s">
        <v>91</v>
      </c>
      <c r="AG374" s="12" t="s">
        <v>90</v>
      </c>
      <c r="AH374" s="12" t="s">
        <v>91</v>
      </c>
      <c r="AI374" t="s">
        <v>74</v>
      </c>
      <c r="AJ374" t="s">
        <v>210</v>
      </c>
      <c r="AK374" t="s">
        <v>94</v>
      </c>
      <c r="AL374" t="s">
        <v>164</v>
      </c>
      <c r="AM374" t="s">
        <v>96</v>
      </c>
      <c r="AN374" t="s">
        <v>94</v>
      </c>
      <c r="AO374" t="s">
        <v>195</v>
      </c>
      <c r="AP374" t="s">
        <v>165</v>
      </c>
      <c r="AQ374" t="s">
        <v>74</v>
      </c>
      <c r="AR374" s="21">
        <v>5.7110000000000003</v>
      </c>
      <c r="AS374" t="s">
        <v>1025</v>
      </c>
      <c r="AT374" t="s">
        <v>819</v>
      </c>
      <c r="AU374" t="s">
        <v>168</v>
      </c>
      <c r="AV374" t="s">
        <v>124</v>
      </c>
      <c r="AW374" t="s">
        <v>175</v>
      </c>
      <c r="AX374" t="s">
        <v>131</v>
      </c>
      <c r="AY374" t="s">
        <v>176</v>
      </c>
      <c r="AZ374" s="1">
        <v>875001</v>
      </c>
      <c r="BA374" s="1">
        <v>6646998834498830</v>
      </c>
      <c r="BB374" s="51">
        <f>BA374/1000000000000000</f>
        <v>6.64699883449883</v>
      </c>
      <c r="BC374" s="51"/>
      <c r="BD374" t="s">
        <v>94</v>
      </c>
      <c r="BE374" s="25">
        <v>2.911</v>
      </c>
      <c r="BF374" s="1">
        <v>5666666666666660</v>
      </c>
      <c r="BG374" t="s">
        <v>281</v>
      </c>
      <c r="BH374" t="s">
        <v>339</v>
      </c>
      <c r="BI374" t="s">
        <v>168</v>
      </c>
      <c r="BJ374" s="1">
        <v>703125</v>
      </c>
      <c r="BK374" s="12" t="s">
        <v>90</v>
      </c>
      <c r="BL374" s="12" t="s">
        <v>91</v>
      </c>
      <c r="BM374" s="12" t="s">
        <v>91</v>
      </c>
      <c r="BN374" s="12" t="s">
        <v>90</v>
      </c>
      <c r="BO374" t="s">
        <v>74</v>
      </c>
      <c r="BP374" t="s">
        <v>74</v>
      </c>
      <c r="BQ374" s="1">
        <v>6111106666666660</v>
      </c>
      <c r="BR374" t="s">
        <v>94</v>
      </c>
      <c r="BS374" t="s">
        <v>169</v>
      </c>
    </row>
    <row r="375" spans="1:71" hidden="1">
      <c r="B375" s="8" t="s">
        <v>1026</v>
      </c>
      <c r="G375" s="21" t="s">
        <v>97</v>
      </c>
      <c r="P375" s="24"/>
      <c r="T375" s="4" t="s">
        <v>154</v>
      </c>
      <c r="U375" t="s">
        <v>185</v>
      </c>
      <c r="V375" t="s">
        <v>71</v>
      </c>
      <c r="W375" t="s">
        <v>86</v>
      </c>
      <c r="X375" t="s">
        <v>160</v>
      </c>
      <c r="Y375" s="23">
        <v>8.2759999999999998</v>
      </c>
      <c r="Z375" t="s">
        <v>258</v>
      </c>
      <c r="AA375" t="s">
        <v>260</v>
      </c>
      <c r="AB375" t="s">
        <v>81</v>
      </c>
      <c r="AC375">
        <v>6.4</v>
      </c>
      <c r="AD375" t="s">
        <v>93</v>
      </c>
      <c r="AE375" s="12" t="s">
        <v>163</v>
      </c>
      <c r="AF375" s="12" t="s">
        <v>163</v>
      </c>
      <c r="AG375" s="12" t="s">
        <v>163</v>
      </c>
      <c r="AH375" s="12" t="s">
        <v>163</v>
      </c>
      <c r="AI375" t="s">
        <v>74</v>
      </c>
      <c r="AJ375" t="s">
        <v>264</v>
      </c>
      <c r="AK375" t="s">
        <v>120</v>
      </c>
      <c r="AL375" t="s">
        <v>1027</v>
      </c>
      <c r="AM375" t="s">
        <v>99</v>
      </c>
      <c r="AR375" s="23" t="s">
        <v>97</v>
      </c>
    </row>
    <row r="376" spans="1:71">
      <c r="A376" t="s">
        <v>156</v>
      </c>
      <c r="B376" t="s">
        <v>1028</v>
      </c>
      <c r="C376" s="4">
        <v>10</v>
      </c>
      <c r="D376">
        <v>4</v>
      </c>
      <c r="E376" t="s">
        <v>890</v>
      </c>
      <c r="F376" t="s">
        <v>109</v>
      </c>
      <c r="G376" s="21">
        <v>9.3350000000000009</v>
      </c>
      <c r="H376" t="s">
        <v>185</v>
      </c>
      <c r="I376" t="s">
        <v>160</v>
      </c>
      <c r="J376" t="s">
        <v>77</v>
      </c>
      <c r="K376" t="s">
        <v>136</v>
      </c>
      <c r="L376" t="s">
        <v>79</v>
      </c>
      <c r="M376" s="1">
        <v>9000020000000000</v>
      </c>
      <c r="N376" s="50" t="s">
        <v>209</v>
      </c>
      <c r="O376" t="s">
        <v>81</v>
      </c>
      <c r="P376" s="22">
        <v>9.5</v>
      </c>
      <c r="Q376" s="1">
        <v>96875</v>
      </c>
      <c r="R376" s="1">
        <v>958334</v>
      </c>
      <c r="S376">
        <v>10</v>
      </c>
      <c r="T376" s="4" t="s">
        <v>83</v>
      </c>
      <c r="U376" t="s">
        <v>75</v>
      </c>
      <c r="V376" t="s">
        <v>85</v>
      </c>
      <c r="W376" t="s">
        <v>116</v>
      </c>
      <c r="X376" t="s">
        <v>160</v>
      </c>
      <c r="Y376" s="21">
        <v>8.8580000000000005</v>
      </c>
      <c r="Z376" t="s">
        <v>209</v>
      </c>
      <c r="AA376" s="50" t="s">
        <v>120</v>
      </c>
      <c r="AB376" t="s">
        <v>81</v>
      </c>
      <c r="AC376" s="8">
        <v>8.1</v>
      </c>
      <c r="AD376" t="s">
        <v>81</v>
      </c>
      <c r="AE376" s="12" t="s">
        <v>90</v>
      </c>
      <c r="AF376" s="12" t="s">
        <v>90</v>
      </c>
      <c r="AG376" s="12" t="s">
        <v>90</v>
      </c>
      <c r="AH376" s="12" t="s">
        <v>92</v>
      </c>
      <c r="AI376" t="s">
        <v>74</v>
      </c>
      <c r="AJ376" t="s">
        <v>113</v>
      </c>
      <c r="AK376" t="s">
        <v>120</v>
      </c>
      <c r="AL376" t="s">
        <v>140</v>
      </c>
      <c r="AM376" t="s">
        <v>99</v>
      </c>
      <c r="AN376" t="s">
        <v>114</v>
      </c>
      <c r="AO376" t="s">
        <v>75</v>
      </c>
      <c r="AP376" t="s">
        <v>369</v>
      </c>
      <c r="AQ376" t="s">
        <v>109</v>
      </c>
      <c r="AR376" s="21">
        <v>8.1549999999999994</v>
      </c>
      <c r="AS376" t="s">
        <v>691</v>
      </c>
      <c r="AT376" t="s">
        <v>321</v>
      </c>
      <c r="AU376" t="s">
        <v>83</v>
      </c>
      <c r="AV376" t="s">
        <v>160</v>
      </c>
      <c r="AW376" t="s">
        <v>105</v>
      </c>
      <c r="AX376" t="s">
        <v>131</v>
      </c>
      <c r="AY376" t="s">
        <v>107</v>
      </c>
      <c r="AZ376" s="1">
        <v>916668</v>
      </c>
      <c r="BA376" s="1">
        <v>8893762183235860</v>
      </c>
      <c r="BB376" s="51">
        <f>BA376/1000000000000000</f>
        <v>8.8937621832358609</v>
      </c>
      <c r="BC376" s="51"/>
      <c r="BD376" s="1">
        <v>5625</v>
      </c>
      <c r="BE376" s="25">
        <v>6.6879999999999997</v>
      </c>
      <c r="BF376" t="s">
        <v>94</v>
      </c>
      <c r="BG376" s="1">
        <v>6333333333333330</v>
      </c>
      <c r="BH376" s="1">
        <v>8733333333333330</v>
      </c>
      <c r="BI376" t="s">
        <v>168</v>
      </c>
      <c r="BJ376" s="1">
        <v>859375</v>
      </c>
      <c r="BK376" s="12" t="s">
        <v>163</v>
      </c>
      <c r="BL376" s="12" t="s">
        <v>90</v>
      </c>
      <c r="BM376" s="12" t="s">
        <v>90</v>
      </c>
      <c r="BN376" s="12" t="s">
        <v>163</v>
      </c>
      <c r="BO376" t="s">
        <v>74</v>
      </c>
      <c r="BP376" t="s">
        <v>109</v>
      </c>
      <c r="BQ376" t="s">
        <v>139</v>
      </c>
      <c r="BR376" t="s">
        <v>120</v>
      </c>
      <c r="BS376" t="s">
        <v>133</v>
      </c>
    </row>
    <row r="377" spans="1:71" hidden="1">
      <c r="B377" s="8" t="s">
        <v>1029</v>
      </c>
      <c r="G377" s="21" t="s">
        <v>97</v>
      </c>
      <c r="P377" s="24"/>
      <c r="T377" s="4" t="s">
        <v>168</v>
      </c>
      <c r="U377" t="s">
        <v>185</v>
      </c>
      <c r="V377" t="s">
        <v>71</v>
      </c>
      <c r="W377" t="s">
        <v>86</v>
      </c>
      <c r="X377" t="s">
        <v>124</v>
      </c>
      <c r="Y377" s="23">
        <v>5.2160000000000002</v>
      </c>
      <c r="Z377" t="s">
        <v>161</v>
      </c>
      <c r="AA377" t="s">
        <v>326</v>
      </c>
      <c r="AB377" t="s">
        <v>99</v>
      </c>
      <c r="AC377">
        <v>3.9</v>
      </c>
      <c r="AD377" t="s">
        <v>89</v>
      </c>
      <c r="AE377" s="12" t="s">
        <v>163</v>
      </c>
      <c r="AF377" s="12" t="s">
        <v>91</v>
      </c>
      <c r="AG377" s="12" t="s">
        <v>90</v>
      </c>
      <c r="AH377" s="12" t="s">
        <v>91</v>
      </c>
      <c r="AI377" t="s">
        <v>74</v>
      </c>
      <c r="AJ377" t="s">
        <v>510</v>
      </c>
      <c r="AK377" t="s">
        <v>94</v>
      </c>
      <c r="AL377" t="s">
        <v>308</v>
      </c>
      <c r="AM377" t="s">
        <v>212</v>
      </c>
      <c r="AR377" s="23" t="s">
        <v>97</v>
      </c>
    </row>
    <row r="378" spans="1:71">
      <c r="A378" t="s">
        <v>156</v>
      </c>
      <c r="B378" t="s">
        <v>1030</v>
      </c>
      <c r="C378" s="4">
        <v>11</v>
      </c>
      <c r="D378">
        <v>3</v>
      </c>
      <c r="E378" t="s">
        <v>191</v>
      </c>
      <c r="F378" t="s">
        <v>74</v>
      </c>
      <c r="G378" s="21">
        <v>7.4119999999999999</v>
      </c>
      <c r="H378" t="s">
        <v>75</v>
      </c>
      <c r="I378" t="s">
        <v>76</v>
      </c>
      <c r="J378" t="s">
        <v>125</v>
      </c>
      <c r="K378" t="s">
        <v>78</v>
      </c>
      <c r="L378" t="s">
        <v>79</v>
      </c>
      <c r="M378" s="1">
        <v>9583350000000000</v>
      </c>
      <c r="N378" s="50" t="s">
        <v>297</v>
      </c>
      <c r="O378" s="1">
        <v>4375</v>
      </c>
      <c r="P378" s="22">
        <v>6</v>
      </c>
      <c r="Q378" s="1">
        <v>8541666666666660</v>
      </c>
      <c r="R378" s="1">
        <v>8111106666666660</v>
      </c>
      <c r="S378">
        <v>10</v>
      </c>
      <c r="T378" s="4" t="s">
        <v>114</v>
      </c>
      <c r="U378" t="s">
        <v>84</v>
      </c>
      <c r="V378" t="s">
        <v>85</v>
      </c>
      <c r="W378" t="s">
        <v>116</v>
      </c>
      <c r="X378" t="s">
        <v>76</v>
      </c>
      <c r="Y378" s="21">
        <v>7.11</v>
      </c>
      <c r="Z378" t="s">
        <v>161</v>
      </c>
      <c r="AA378" s="50" t="s">
        <v>81</v>
      </c>
      <c r="AB378" t="s">
        <v>354</v>
      </c>
      <c r="AC378" s="8">
        <v>4.2</v>
      </c>
      <c r="AD378" t="s">
        <v>81</v>
      </c>
      <c r="AE378" s="12" t="s">
        <v>90</v>
      </c>
      <c r="AF378" s="12" t="s">
        <v>90</v>
      </c>
      <c r="AG378" s="12" t="s">
        <v>91</v>
      </c>
      <c r="AH378" s="12" t="s">
        <v>92</v>
      </c>
      <c r="AI378" t="s">
        <v>74</v>
      </c>
      <c r="AJ378" t="s">
        <v>264</v>
      </c>
      <c r="AK378" t="s">
        <v>120</v>
      </c>
      <c r="AL378" t="s">
        <v>95</v>
      </c>
      <c r="AM378" t="s">
        <v>99</v>
      </c>
      <c r="AN378" t="s">
        <v>114</v>
      </c>
      <c r="AO378" t="s">
        <v>115</v>
      </c>
      <c r="AP378" t="s">
        <v>165</v>
      </c>
      <c r="AQ378" t="s">
        <v>109</v>
      </c>
      <c r="AR378" s="21">
        <v>6.9420000000000002</v>
      </c>
      <c r="AS378" t="s">
        <v>1031</v>
      </c>
      <c r="AT378" t="s">
        <v>660</v>
      </c>
      <c r="AU378" t="s">
        <v>304</v>
      </c>
      <c r="AV378" t="s">
        <v>196</v>
      </c>
      <c r="AW378" t="s">
        <v>105</v>
      </c>
      <c r="AX378" t="s">
        <v>131</v>
      </c>
      <c r="AY378" t="s">
        <v>176</v>
      </c>
      <c r="AZ378" s="1">
        <v>708333</v>
      </c>
      <c r="BA378" s="1">
        <v>808025308025308</v>
      </c>
      <c r="BB378" s="51">
        <f>BA378/100000000000000</f>
        <v>8.0802530802530796</v>
      </c>
      <c r="BC378" s="51"/>
      <c r="BD378" t="s">
        <v>94</v>
      </c>
      <c r="BE378" s="25">
        <v>4.7220000000000004</v>
      </c>
      <c r="BF378" s="1">
        <v>6333333333333330</v>
      </c>
      <c r="BG378" t="s">
        <v>94</v>
      </c>
      <c r="BH378" s="1">
        <v>2833333333333330</v>
      </c>
      <c r="BI378" t="s">
        <v>168</v>
      </c>
      <c r="BJ378" s="1">
        <v>765625</v>
      </c>
      <c r="BK378" s="12" t="s">
        <v>163</v>
      </c>
      <c r="BL378" s="12" t="s">
        <v>91</v>
      </c>
      <c r="BM378" s="12" t="s">
        <v>90</v>
      </c>
      <c r="BN378" s="12" t="s">
        <v>91</v>
      </c>
      <c r="BO378" t="s">
        <v>74</v>
      </c>
      <c r="BP378" t="s">
        <v>74</v>
      </c>
      <c r="BQ378" s="1">
        <v>704166</v>
      </c>
      <c r="BR378" t="s">
        <v>120</v>
      </c>
      <c r="BS378" t="s">
        <v>133</v>
      </c>
    </row>
    <row r="379" spans="1:71">
      <c r="A379" t="s">
        <v>156</v>
      </c>
      <c r="B379" t="s">
        <v>1032</v>
      </c>
      <c r="C379" s="4">
        <v>15</v>
      </c>
      <c r="D379">
        <v>4</v>
      </c>
      <c r="E379" t="s">
        <v>650</v>
      </c>
      <c r="F379" t="s">
        <v>74</v>
      </c>
      <c r="G379" s="21">
        <v>7.9690000000000003</v>
      </c>
      <c r="H379" t="s">
        <v>75</v>
      </c>
      <c r="I379" t="s">
        <v>76</v>
      </c>
      <c r="J379" t="s">
        <v>77</v>
      </c>
      <c r="K379" t="s">
        <v>78</v>
      </c>
      <c r="L379" t="s">
        <v>79</v>
      </c>
      <c r="M379" s="1">
        <v>791667</v>
      </c>
      <c r="N379" s="50" t="s">
        <v>186</v>
      </c>
      <c r="O379" t="s">
        <v>178</v>
      </c>
      <c r="P379" s="22">
        <v>7</v>
      </c>
      <c r="Q379" s="1">
        <v>8125</v>
      </c>
      <c r="R379" t="s">
        <v>422</v>
      </c>
      <c r="S379">
        <v>10</v>
      </c>
      <c r="T379" s="4" t="s">
        <v>104</v>
      </c>
      <c r="U379" t="s">
        <v>195</v>
      </c>
      <c r="V379" t="s">
        <v>85</v>
      </c>
      <c r="W379" t="s">
        <v>116</v>
      </c>
      <c r="X379" t="s">
        <v>76</v>
      </c>
      <c r="Y379" s="21">
        <v>7.4409999999999998</v>
      </c>
      <c r="Z379" t="s">
        <v>297</v>
      </c>
      <c r="AA379" s="50" t="s">
        <v>301</v>
      </c>
      <c r="AB379" t="s">
        <v>547</v>
      </c>
      <c r="AC379" s="8">
        <v>7.7</v>
      </c>
      <c r="AD379" t="s">
        <v>301</v>
      </c>
      <c r="AE379" s="12" t="s">
        <v>90</v>
      </c>
      <c r="AF379" s="12" t="s">
        <v>90</v>
      </c>
      <c r="AG379" s="12" t="s">
        <v>163</v>
      </c>
      <c r="AH379" s="12" t="s">
        <v>90</v>
      </c>
      <c r="AI379" t="s">
        <v>74</v>
      </c>
      <c r="AJ379" t="s">
        <v>118</v>
      </c>
      <c r="AK379" t="s">
        <v>120</v>
      </c>
      <c r="AL379" t="s">
        <v>308</v>
      </c>
      <c r="AM379" t="s">
        <v>99</v>
      </c>
      <c r="AN379" t="s">
        <v>154</v>
      </c>
      <c r="AO379" t="s">
        <v>185</v>
      </c>
      <c r="AP379" t="s">
        <v>369</v>
      </c>
      <c r="AQ379" t="s">
        <v>109</v>
      </c>
      <c r="AR379" s="21">
        <v>7.4269999999999996</v>
      </c>
      <c r="AS379" t="s">
        <v>1033</v>
      </c>
      <c r="AT379" t="s">
        <v>104</v>
      </c>
      <c r="AU379" t="s">
        <v>83</v>
      </c>
      <c r="AV379" t="s">
        <v>76</v>
      </c>
      <c r="AW379" t="s">
        <v>105</v>
      </c>
      <c r="AX379" t="s">
        <v>131</v>
      </c>
      <c r="AY379" t="s">
        <v>176</v>
      </c>
      <c r="AZ379" s="1">
        <v>791667</v>
      </c>
      <c r="BA379" s="1">
        <v>8648039215686270</v>
      </c>
      <c r="BB379" s="51">
        <f t="shared" ref="BB378:BB379" si="46">BA379/1000000000000000</f>
        <v>8.6480392156862695</v>
      </c>
      <c r="BC379" s="51"/>
      <c r="BD379" s="1">
        <v>5625</v>
      </c>
      <c r="BE379" s="25">
        <v>5.1879999999999997</v>
      </c>
      <c r="BF379" t="s">
        <v>154</v>
      </c>
      <c r="BG379" t="s">
        <v>281</v>
      </c>
      <c r="BH379" s="1">
        <v>5666666666666660</v>
      </c>
      <c r="BI379" t="s">
        <v>168</v>
      </c>
      <c r="BJ379" s="1">
        <v>828125</v>
      </c>
      <c r="BK379" s="12" t="s">
        <v>90</v>
      </c>
      <c r="BL379" s="12" t="s">
        <v>163</v>
      </c>
      <c r="BM379" s="12" t="s">
        <v>163</v>
      </c>
      <c r="BN379" s="12" t="s">
        <v>163</v>
      </c>
      <c r="BO379" t="s">
        <v>74</v>
      </c>
      <c r="BP379" t="s">
        <v>74</v>
      </c>
      <c r="BQ379" s="1">
        <v>7388886666666660</v>
      </c>
      <c r="BR379" t="s">
        <v>120</v>
      </c>
      <c r="BS379" t="s">
        <v>434</v>
      </c>
    </row>
    <row r="380" spans="1:71">
      <c r="A380" t="s">
        <v>71</v>
      </c>
      <c r="B380" t="s">
        <v>1034</v>
      </c>
      <c r="C380" s="4">
        <v>14</v>
      </c>
      <c r="D380">
        <v>2</v>
      </c>
      <c r="E380" t="s">
        <v>112</v>
      </c>
      <c r="F380" t="s">
        <v>74</v>
      </c>
      <c r="G380" s="21">
        <v>5.6820000000000004</v>
      </c>
      <c r="H380" t="s">
        <v>123</v>
      </c>
      <c r="I380" t="s">
        <v>124</v>
      </c>
      <c r="J380" t="s">
        <v>125</v>
      </c>
      <c r="K380" t="s">
        <v>78</v>
      </c>
      <c r="L380" t="s">
        <v>126</v>
      </c>
      <c r="M380" s="1">
        <v>1.000002E+16</v>
      </c>
      <c r="N380" s="50" t="s">
        <v>468</v>
      </c>
      <c r="O380">
        <v>5</v>
      </c>
      <c r="P380" s="22">
        <v>4.1660000000000004</v>
      </c>
      <c r="Q380" s="1">
        <v>5625</v>
      </c>
      <c r="R380" s="1">
        <v>4833323333333330</v>
      </c>
      <c r="S380">
        <v>5</v>
      </c>
      <c r="T380" s="4" t="s">
        <v>168</v>
      </c>
      <c r="U380" t="s">
        <v>312</v>
      </c>
      <c r="V380" t="s">
        <v>71</v>
      </c>
      <c r="W380" t="s">
        <v>116</v>
      </c>
      <c r="X380" t="s">
        <v>124</v>
      </c>
      <c r="Y380" s="21">
        <v>4.1509999999999998</v>
      </c>
      <c r="Z380" t="s">
        <v>120</v>
      </c>
      <c r="AA380" s="50" t="s">
        <v>747</v>
      </c>
      <c r="AB380" t="s">
        <v>94</v>
      </c>
      <c r="AC380" s="8">
        <v>1.7</v>
      </c>
      <c r="AD380" t="s">
        <v>354</v>
      </c>
      <c r="AE380" t="s">
        <v>91</v>
      </c>
      <c r="AF380" t="s">
        <v>91</v>
      </c>
      <c r="AG380" t="s">
        <v>91</v>
      </c>
      <c r="AH380" t="s">
        <v>331</v>
      </c>
      <c r="AI380" t="s">
        <v>74</v>
      </c>
      <c r="AJ380" t="s">
        <v>441</v>
      </c>
      <c r="AK380" t="s">
        <v>94</v>
      </c>
      <c r="AL380" t="s">
        <v>164</v>
      </c>
      <c r="AM380" t="s">
        <v>96</v>
      </c>
      <c r="AR380" s="21" t="s">
        <v>97</v>
      </c>
      <c r="BK380"/>
      <c r="BL380"/>
      <c r="BM380"/>
      <c r="BN380"/>
    </row>
    <row r="381" spans="1:71">
      <c r="A381" t="s">
        <v>968</v>
      </c>
      <c r="B381" t="s">
        <v>1035</v>
      </c>
      <c r="C381" s="4">
        <v>19</v>
      </c>
      <c r="D381">
        <v>4</v>
      </c>
      <c r="E381" t="s">
        <v>618</v>
      </c>
      <c r="G381" s="21">
        <v>5.3949999999999996</v>
      </c>
      <c r="H381" t="s">
        <v>123</v>
      </c>
      <c r="I381" t="s">
        <v>124</v>
      </c>
      <c r="J381" t="s">
        <v>737</v>
      </c>
      <c r="K381" t="s">
        <v>620</v>
      </c>
      <c r="M381">
        <v>0</v>
      </c>
      <c r="N381" s="50">
        <v>0</v>
      </c>
      <c r="O381" s="1">
        <v>4375</v>
      </c>
      <c r="P381" s="22">
        <v>8.8000000000000007</v>
      </c>
      <c r="Q381">
        <v>0</v>
      </c>
      <c r="R381">
        <v>0</v>
      </c>
      <c r="S381">
        <v>10</v>
      </c>
      <c r="Y381" s="21" t="s">
        <v>97</v>
      </c>
      <c r="AE381"/>
      <c r="AF381"/>
      <c r="AG381"/>
      <c r="AH381"/>
      <c r="AR381" s="21" t="s">
        <v>97</v>
      </c>
      <c r="BK381"/>
      <c r="BL381"/>
      <c r="BM381"/>
      <c r="BN381"/>
    </row>
    <row r="382" spans="1:71">
      <c r="A382" t="s">
        <v>71</v>
      </c>
      <c r="B382" t="s">
        <v>1036</v>
      </c>
      <c r="C382" s="4">
        <v>9</v>
      </c>
      <c r="D382">
        <v>1</v>
      </c>
      <c r="E382" t="s">
        <v>341</v>
      </c>
      <c r="F382" t="s">
        <v>74</v>
      </c>
      <c r="G382" s="21">
        <v>6.4429999999999996</v>
      </c>
      <c r="H382" t="s">
        <v>195</v>
      </c>
      <c r="I382" t="s">
        <v>196</v>
      </c>
      <c r="J382" t="s">
        <v>77</v>
      </c>
      <c r="K382" t="s">
        <v>136</v>
      </c>
      <c r="L382" t="s">
        <v>126</v>
      </c>
      <c r="M382" s="1">
        <v>9500020000000000</v>
      </c>
      <c r="N382" s="50" t="s">
        <v>342</v>
      </c>
      <c r="O382" t="s">
        <v>235</v>
      </c>
      <c r="P382" s="22">
        <v>8.5</v>
      </c>
      <c r="Q382" t="s">
        <v>235</v>
      </c>
      <c r="R382" s="1">
        <v>416667</v>
      </c>
      <c r="S382">
        <v>5</v>
      </c>
      <c r="T382" s="4" t="s">
        <v>99</v>
      </c>
      <c r="U382" t="s">
        <v>419</v>
      </c>
      <c r="V382" t="s">
        <v>71</v>
      </c>
      <c r="W382" t="s">
        <v>116</v>
      </c>
      <c r="X382" t="s">
        <v>76</v>
      </c>
      <c r="Y382" s="21">
        <v>7.0519999999999996</v>
      </c>
      <c r="Z382" t="s">
        <v>209</v>
      </c>
      <c r="AA382" s="50" t="s">
        <v>223</v>
      </c>
      <c r="AB382" t="s">
        <v>87</v>
      </c>
      <c r="AC382" s="8">
        <v>6.1</v>
      </c>
      <c r="AD382" t="s">
        <v>301</v>
      </c>
      <c r="AE382" t="s">
        <v>91</v>
      </c>
      <c r="AF382" t="s">
        <v>91</v>
      </c>
      <c r="AG382" t="s">
        <v>92</v>
      </c>
      <c r="AH382" t="s">
        <v>92</v>
      </c>
      <c r="AI382" t="s">
        <v>74</v>
      </c>
      <c r="AJ382" t="s">
        <v>468</v>
      </c>
      <c r="AK382" t="s">
        <v>94</v>
      </c>
      <c r="AL382" t="s">
        <v>140</v>
      </c>
      <c r="AM382" t="s">
        <v>212</v>
      </c>
      <c r="AN382" t="s">
        <v>99</v>
      </c>
      <c r="AO382" t="s">
        <v>84</v>
      </c>
      <c r="AP382" t="s">
        <v>141</v>
      </c>
      <c r="AQ382" t="s">
        <v>74</v>
      </c>
      <c r="AR382" s="21">
        <v>6.9530000000000003</v>
      </c>
      <c r="AS382" t="s">
        <v>1037</v>
      </c>
      <c r="AT382" t="s">
        <v>688</v>
      </c>
      <c r="AU382" t="s">
        <v>104</v>
      </c>
      <c r="AV382" t="s">
        <v>196</v>
      </c>
      <c r="AW382" t="s">
        <v>175</v>
      </c>
      <c r="AX382" t="s">
        <v>106</v>
      </c>
      <c r="AY382" t="s">
        <v>176</v>
      </c>
      <c r="AZ382" s="1">
        <v>9000020000000000</v>
      </c>
      <c r="BA382" s="1">
        <v>6891025641025640</v>
      </c>
      <c r="BB382" s="51">
        <f>BA382/1000000000000000</f>
        <v>6.8910256410256396</v>
      </c>
      <c r="BC382" s="51"/>
      <c r="BD382" s="1">
        <v>5625</v>
      </c>
      <c r="BE382" s="25">
        <v>8</v>
      </c>
      <c r="BF382" t="s">
        <v>139</v>
      </c>
      <c r="BG382" t="s">
        <v>81</v>
      </c>
      <c r="BI382" t="s">
        <v>83</v>
      </c>
      <c r="BJ382" s="1">
        <v>5625</v>
      </c>
      <c r="BK382" t="s">
        <v>90</v>
      </c>
      <c r="BL382" t="s">
        <v>90</v>
      </c>
      <c r="BM382"/>
      <c r="BN382"/>
      <c r="BO382" t="s">
        <v>74</v>
      </c>
      <c r="BP382" t="s">
        <v>74</v>
      </c>
      <c r="BQ382" t="s">
        <v>200</v>
      </c>
      <c r="BR382" t="s">
        <v>94</v>
      </c>
      <c r="BS382" t="s">
        <v>110</v>
      </c>
    </row>
    <row r="383" spans="1:71">
      <c r="A383" t="s">
        <v>968</v>
      </c>
      <c r="B383" t="s">
        <v>1038</v>
      </c>
      <c r="C383" s="4">
        <v>18</v>
      </c>
      <c r="D383">
        <v>1</v>
      </c>
      <c r="E383" t="s">
        <v>618</v>
      </c>
      <c r="G383" s="21">
        <v>8.8480000000000008</v>
      </c>
      <c r="H383" t="s">
        <v>75</v>
      </c>
      <c r="I383" t="s">
        <v>76</v>
      </c>
      <c r="J383" t="s">
        <v>619</v>
      </c>
      <c r="K383" t="s">
        <v>620</v>
      </c>
      <c r="M383" s="1">
        <v>833334</v>
      </c>
      <c r="N383" s="50">
        <v>10</v>
      </c>
      <c r="O383" s="1">
        <v>6875</v>
      </c>
      <c r="P383" s="22">
        <v>9.1</v>
      </c>
      <c r="Q383">
        <v>0</v>
      </c>
      <c r="R383">
        <v>0</v>
      </c>
      <c r="S383">
        <v>10</v>
      </c>
      <c r="Y383" s="21" t="s">
        <v>97</v>
      </c>
      <c r="AE383"/>
      <c r="AF383"/>
      <c r="AG383"/>
      <c r="AH383"/>
      <c r="AR383" s="21" t="s">
        <v>97</v>
      </c>
      <c r="BK383"/>
      <c r="BL383"/>
      <c r="BM383"/>
      <c r="BN383"/>
    </row>
    <row r="384" spans="1:71">
      <c r="A384" t="s">
        <v>71</v>
      </c>
      <c r="B384" t="s">
        <v>1039</v>
      </c>
      <c r="C384" s="4">
        <v>10</v>
      </c>
      <c r="D384">
        <v>1</v>
      </c>
      <c r="E384" t="s">
        <v>639</v>
      </c>
      <c r="F384" t="s">
        <v>74</v>
      </c>
      <c r="G384" s="21">
        <v>7.9180000000000001</v>
      </c>
      <c r="H384" t="s">
        <v>75</v>
      </c>
      <c r="I384" t="s">
        <v>76</v>
      </c>
      <c r="J384" t="s">
        <v>77</v>
      </c>
      <c r="K384" t="s">
        <v>136</v>
      </c>
      <c r="L384" t="s">
        <v>126</v>
      </c>
      <c r="M384" s="1">
        <v>9500020000000000</v>
      </c>
      <c r="N384" s="50">
        <v>10</v>
      </c>
      <c r="O384" s="1">
        <v>6875</v>
      </c>
      <c r="P384" s="22">
        <v>7.5</v>
      </c>
      <c r="Q384" s="1">
        <v>78125</v>
      </c>
      <c r="R384" t="s">
        <v>81</v>
      </c>
      <c r="S384">
        <v>5</v>
      </c>
      <c r="T384" s="4" t="s">
        <v>99</v>
      </c>
      <c r="U384" t="s">
        <v>389</v>
      </c>
      <c r="V384" t="s">
        <v>71</v>
      </c>
      <c r="W384" t="s">
        <v>86</v>
      </c>
      <c r="X384" t="s">
        <v>76</v>
      </c>
      <c r="Y384" s="21">
        <v>6.915</v>
      </c>
      <c r="Z384" t="s">
        <v>209</v>
      </c>
      <c r="AA384" s="50" t="s">
        <v>326</v>
      </c>
      <c r="AB384" t="s">
        <v>81</v>
      </c>
      <c r="AC384" s="8">
        <v>6.3</v>
      </c>
      <c r="AD384" t="s">
        <v>119</v>
      </c>
      <c r="AE384" s="12" t="s">
        <v>90</v>
      </c>
      <c r="AF384" s="12" t="s">
        <v>91</v>
      </c>
      <c r="AG384" s="12" t="s">
        <v>92</v>
      </c>
      <c r="AH384" s="12" t="s">
        <v>92</v>
      </c>
      <c r="AI384" t="s">
        <v>74</v>
      </c>
      <c r="AJ384" t="s">
        <v>301</v>
      </c>
      <c r="AK384" t="s">
        <v>94</v>
      </c>
      <c r="AL384" t="s">
        <v>140</v>
      </c>
      <c r="AM384" t="s">
        <v>212</v>
      </c>
      <c r="AR384" s="21" t="s">
        <v>97</v>
      </c>
    </row>
    <row r="385" spans="1:71" hidden="1">
      <c r="B385" s="8" t="s">
        <v>1040</v>
      </c>
      <c r="G385" s="21" t="s">
        <v>97</v>
      </c>
      <c r="P385" s="24"/>
      <c r="T385" s="4" t="s">
        <v>150</v>
      </c>
      <c r="U385" t="s">
        <v>195</v>
      </c>
      <c r="V385" t="s">
        <v>71</v>
      </c>
      <c r="W385" t="s">
        <v>86</v>
      </c>
      <c r="X385" t="s">
        <v>76</v>
      </c>
      <c r="Y385" s="23">
        <v>7.4180000000000001</v>
      </c>
      <c r="Z385" t="s">
        <v>139</v>
      </c>
      <c r="AA385" t="s">
        <v>259</v>
      </c>
      <c r="AB385" t="s">
        <v>161</v>
      </c>
      <c r="AC385">
        <v>3.6</v>
      </c>
      <c r="AD385" t="s">
        <v>93</v>
      </c>
      <c r="AE385" s="12" t="s">
        <v>90</v>
      </c>
      <c r="AF385" s="12" t="s">
        <v>90</v>
      </c>
      <c r="AG385" s="12" t="s">
        <v>108</v>
      </c>
      <c r="AH385" s="12" t="s">
        <v>92</v>
      </c>
      <c r="AI385" t="s">
        <v>109</v>
      </c>
      <c r="AJ385" t="s">
        <v>455</v>
      </c>
      <c r="AK385" t="s">
        <v>94</v>
      </c>
      <c r="AL385" t="s">
        <v>140</v>
      </c>
      <c r="AM385" t="s">
        <v>96</v>
      </c>
      <c r="AR385" s="23" t="s">
        <v>97</v>
      </c>
    </row>
    <row r="386" spans="1:71">
      <c r="A386" t="s">
        <v>71</v>
      </c>
      <c r="B386" t="s">
        <v>1041</v>
      </c>
      <c r="C386" s="4">
        <v>14</v>
      </c>
      <c r="D386">
        <v>0</v>
      </c>
      <c r="E386" t="s">
        <v>1042</v>
      </c>
      <c r="F386" t="s">
        <v>74</v>
      </c>
      <c r="G386" s="21">
        <v>7.3380000000000001</v>
      </c>
      <c r="H386" t="s">
        <v>75</v>
      </c>
      <c r="I386" t="s">
        <v>76</v>
      </c>
      <c r="J386" t="s">
        <v>77</v>
      </c>
      <c r="K386" t="s">
        <v>78</v>
      </c>
      <c r="L386" t="s">
        <v>126</v>
      </c>
      <c r="M386" s="1">
        <v>875001</v>
      </c>
      <c r="N386" s="50" t="s">
        <v>162</v>
      </c>
      <c r="O386" t="s">
        <v>81</v>
      </c>
      <c r="P386" s="22">
        <v>6</v>
      </c>
      <c r="Q386" s="1">
        <v>7708333333333330</v>
      </c>
      <c r="R386" s="1">
        <v>7611113333333330</v>
      </c>
      <c r="S386">
        <v>5</v>
      </c>
      <c r="T386" s="4" t="s">
        <v>114</v>
      </c>
      <c r="U386" t="s">
        <v>252</v>
      </c>
      <c r="V386" t="s">
        <v>71</v>
      </c>
      <c r="W386" t="s">
        <v>116</v>
      </c>
      <c r="X386" t="s">
        <v>124</v>
      </c>
      <c r="Y386" s="21">
        <v>5.4349999999999996</v>
      </c>
      <c r="Z386" t="s">
        <v>161</v>
      </c>
      <c r="AA386" s="50" t="s">
        <v>719</v>
      </c>
      <c r="AB386" t="s">
        <v>81</v>
      </c>
      <c r="AC386" s="8">
        <v>2.6</v>
      </c>
      <c r="AD386" t="s">
        <v>118</v>
      </c>
      <c r="AE386" t="s">
        <v>91</v>
      </c>
      <c r="AF386" t="s">
        <v>91</v>
      </c>
      <c r="AG386" t="s">
        <v>91</v>
      </c>
      <c r="AH386" t="s">
        <v>92</v>
      </c>
      <c r="AI386" t="s">
        <v>74</v>
      </c>
      <c r="AJ386" t="s">
        <v>290</v>
      </c>
      <c r="AK386" t="s">
        <v>94</v>
      </c>
      <c r="AL386" t="s">
        <v>164</v>
      </c>
      <c r="AM386" t="s">
        <v>212</v>
      </c>
      <c r="AR386" s="21" t="s">
        <v>97</v>
      </c>
      <c r="BK386"/>
      <c r="BL386"/>
      <c r="BM386"/>
      <c r="BN386"/>
    </row>
    <row r="387" spans="1:71" hidden="1">
      <c r="B387" s="8" t="s">
        <v>1043</v>
      </c>
      <c r="G387" s="21" t="s">
        <v>97</v>
      </c>
      <c r="P387" s="24"/>
      <c r="Y387" s="23" t="s">
        <v>97</v>
      </c>
      <c r="AA387"/>
      <c r="AC387"/>
      <c r="AE387"/>
      <c r="AF387"/>
      <c r="AG387"/>
      <c r="AH387"/>
      <c r="AN387" t="s">
        <v>99</v>
      </c>
      <c r="AO387" t="s">
        <v>84</v>
      </c>
      <c r="AP387" t="s">
        <v>101</v>
      </c>
      <c r="AQ387" t="s">
        <v>74</v>
      </c>
      <c r="AR387" s="23">
        <v>6.6550000000000002</v>
      </c>
      <c r="AS387" t="s">
        <v>1044</v>
      </c>
      <c r="AT387" t="s">
        <v>671</v>
      </c>
      <c r="AU387" t="s">
        <v>174</v>
      </c>
      <c r="AV387" t="s">
        <v>196</v>
      </c>
      <c r="AW387" t="s">
        <v>105</v>
      </c>
      <c r="AX387" t="s">
        <v>131</v>
      </c>
      <c r="AY387" t="s">
        <v>107</v>
      </c>
      <c r="AZ387" s="1">
        <v>8500020000000000</v>
      </c>
      <c r="BA387" s="1">
        <v>869551282051282</v>
      </c>
      <c r="BB387" s="51">
        <f>BA387/100000000000000</f>
        <v>8.6955128205128194</v>
      </c>
      <c r="BC387" s="1"/>
      <c r="BD387" s="1">
        <v>4375</v>
      </c>
      <c r="BE387" s="25">
        <v>4.9160000000000004</v>
      </c>
      <c r="BF387" s="1">
        <v>4833333333333330</v>
      </c>
      <c r="BG387" t="s">
        <v>94</v>
      </c>
      <c r="BI387" t="s">
        <v>83</v>
      </c>
      <c r="BJ387" s="1">
        <v>5625</v>
      </c>
      <c r="BK387" t="s">
        <v>91</v>
      </c>
      <c r="BL387" t="s">
        <v>91</v>
      </c>
      <c r="BM387"/>
      <c r="BN387"/>
      <c r="BO387" t="s">
        <v>74</v>
      </c>
      <c r="BP387" t="s">
        <v>74</v>
      </c>
      <c r="BQ387" s="1">
        <v>791666</v>
      </c>
      <c r="BR387" t="s">
        <v>94</v>
      </c>
      <c r="BS387" t="s">
        <v>250</v>
      </c>
    </row>
    <row r="388" spans="1:71">
      <c r="A388" t="s">
        <v>71</v>
      </c>
      <c r="B388" t="s">
        <v>1045</v>
      </c>
      <c r="C388" s="4">
        <v>13</v>
      </c>
      <c r="D388">
        <v>2</v>
      </c>
      <c r="E388" t="s">
        <v>709</v>
      </c>
      <c r="F388" t="s">
        <v>74</v>
      </c>
      <c r="G388" s="21">
        <v>6.2889999999999997</v>
      </c>
      <c r="H388" t="s">
        <v>195</v>
      </c>
      <c r="I388" t="s">
        <v>196</v>
      </c>
      <c r="J388" t="s">
        <v>125</v>
      </c>
      <c r="K388" t="s">
        <v>78</v>
      </c>
      <c r="L388" t="s">
        <v>126</v>
      </c>
      <c r="M388" s="1">
        <v>9000020000000000</v>
      </c>
      <c r="N388" s="50" t="s">
        <v>354</v>
      </c>
      <c r="O388" s="1">
        <v>4375</v>
      </c>
      <c r="P388" s="22">
        <v>6</v>
      </c>
      <c r="Q388" s="1">
        <v>6875</v>
      </c>
      <c r="R388" s="1">
        <v>7222216666666660</v>
      </c>
      <c r="S388">
        <v>5</v>
      </c>
      <c r="T388" s="4" t="s">
        <v>114</v>
      </c>
      <c r="U388" t="s">
        <v>389</v>
      </c>
      <c r="V388" t="s">
        <v>71</v>
      </c>
      <c r="W388" t="s">
        <v>116</v>
      </c>
      <c r="X388" t="s">
        <v>196</v>
      </c>
      <c r="Y388" s="21">
        <v>6.19</v>
      </c>
      <c r="Z388" t="s">
        <v>264</v>
      </c>
      <c r="AA388" s="50" t="s">
        <v>326</v>
      </c>
      <c r="AB388" t="s">
        <v>94</v>
      </c>
      <c r="AC388" s="8">
        <v>6.6</v>
      </c>
      <c r="AD388" t="s">
        <v>118</v>
      </c>
      <c r="AE388" s="12" t="s">
        <v>90</v>
      </c>
      <c r="AF388" s="12" t="s">
        <v>90</v>
      </c>
      <c r="AG388" s="12" t="s">
        <v>91</v>
      </c>
      <c r="AH388" s="12" t="s">
        <v>92</v>
      </c>
      <c r="AI388" t="s">
        <v>74</v>
      </c>
      <c r="AJ388" t="s">
        <v>469</v>
      </c>
      <c r="AK388" t="s">
        <v>94</v>
      </c>
      <c r="AL388" t="s">
        <v>261</v>
      </c>
      <c r="AM388" t="s">
        <v>96</v>
      </c>
      <c r="AN388" t="s">
        <v>168</v>
      </c>
      <c r="AO388" t="s">
        <v>202</v>
      </c>
      <c r="AP388" t="s">
        <v>213</v>
      </c>
      <c r="AQ388" t="s">
        <v>74</v>
      </c>
      <c r="AR388" s="21">
        <v>5.1589999999999998</v>
      </c>
      <c r="AS388" t="s">
        <v>1046</v>
      </c>
      <c r="AT388" t="s">
        <v>1047</v>
      </c>
      <c r="AU388" t="s">
        <v>174</v>
      </c>
      <c r="AV388" t="s">
        <v>124</v>
      </c>
      <c r="AW388" t="s">
        <v>175</v>
      </c>
      <c r="AX388" t="s">
        <v>131</v>
      </c>
      <c r="AY388" t="s">
        <v>176</v>
      </c>
      <c r="AZ388" t="s">
        <v>81</v>
      </c>
      <c r="BA388" s="1">
        <v>5126395534290270</v>
      </c>
      <c r="BB388" s="51">
        <f t="shared" ref="BB388:BB389" si="47">BA388/1000000000000000</f>
        <v>5.1263955342902703</v>
      </c>
      <c r="BC388" s="51"/>
      <c r="BD388" t="s">
        <v>132</v>
      </c>
      <c r="BE388" s="25">
        <v>3.222</v>
      </c>
      <c r="BF388" s="1">
        <v>1333333333333330</v>
      </c>
      <c r="BG388" t="s">
        <v>277</v>
      </c>
      <c r="BH388" s="1">
        <v>3833333333333330</v>
      </c>
      <c r="BI388" t="s">
        <v>168</v>
      </c>
      <c r="BJ388" s="1">
        <v>65625</v>
      </c>
      <c r="BK388" s="12" t="s">
        <v>91</v>
      </c>
      <c r="BL388" s="12" t="s">
        <v>91</v>
      </c>
      <c r="BM388" s="12" t="s">
        <v>91</v>
      </c>
      <c r="BN388" s="12" t="s">
        <v>90</v>
      </c>
      <c r="BO388" t="s">
        <v>74</v>
      </c>
      <c r="BP388" t="s">
        <v>74</v>
      </c>
      <c r="BQ388" s="1">
        <v>479166</v>
      </c>
      <c r="BR388" t="s">
        <v>94</v>
      </c>
      <c r="BS388" t="s">
        <v>387</v>
      </c>
    </row>
    <row r="389" spans="1:71">
      <c r="A389" t="s">
        <v>71</v>
      </c>
      <c r="B389" t="s">
        <v>1048</v>
      </c>
      <c r="C389" s="4">
        <v>12</v>
      </c>
      <c r="D389">
        <v>2</v>
      </c>
      <c r="E389" t="s">
        <v>279</v>
      </c>
      <c r="F389" t="s">
        <v>74</v>
      </c>
      <c r="G389" s="21">
        <v>7.0410000000000004</v>
      </c>
      <c r="H389" t="s">
        <v>195</v>
      </c>
      <c r="I389" t="s">
        <v>196</v>
      </c>
      <c r="J389" t="s">
        <v>77</v>
      </c>
      <c r="K389" t="s">
        <v>78</v>
      </c>
      <c r="L389" t="s">
        <v>126</v>
      </c>
      <c r="M389" s="1">
        <v>8000020000000000</v>
      </c>
      <c r="N389" s="50" t="s">
        <v>161</v>
      </c>
      <c r="O389" t="s">
        <v>81</v>
      </c>
      <c r="P389" s="22">
        <v>5.5</v>
      </c>
      <c r="Q389" s="1">
        <v>6875</v>
      </c>
      <c r="R389" s="1">
        <v>7222216666666660</v>
      </c>
      <c r="S389">
        <v>5</v>
      </c>
      <c r="T389" s="4" t="s">
        <v>83</v>
      </c>
      <c r="U389" t="s">
        <v>195</v>
      </c>
      <c r="V389" t="s">
        <v>71</v>
      </c>
      <c r="W389" t="s">
        <v>116</v>
      </c>
      <c r="X389" t="s">
        <v>196</v>
      </c>
      <c r="Y389" s="21">
        <v>6.0069999999999997</v>
      </c>
      <c r="Z389" t="s">
        <v>209</v>
      </c>
      <c r="AA389" s="50" t="s">
        <v>291</v>
      </c>
      <c r="AB389" t="s">
        <v>81</v>
      </c>
      <c r="AC389" s="8">
        <v>3.8</v>
      </c>
      <c r="AD389" t="s">
        <v>81</v>
      </c>
      <c r="AE389" t="s">
        <v>91</v>
      </c>
      <c r="AF389" t="s">
        <v>91</v>
      </c>
      <c r="AG389" t="s">
        <v>91</v>
      </c>
      <c r="AH389" t="s">
        <v>92</v>
      </c>
      <c r="AI389" t="s">
        <v>74</v>
      </c>
      <c r="AJ389" t="s">
        <v>89</v>
      </c>
      <c r="AK389" t="s">
        <v>94</v>
      </c>
      <c r="AL389" t="s">
        <v>95</v>
      </c>
      <c r="AM389" t="s">
        <v>96</v>
      </c>
      <c r="AN389" t="s">
        <v>83</v>
      </c>
      <c r="AO389" t="s">
        <v>185</v>
      </c>
      <c r="AP389" t="s">
        <v>213</v>
      </c>
      <c r="AQ389" t="s">
        <v>74</v>
      </c>
      <c r="AR389" s="21">
        <v>6.4450000000000003</v>
      </c>
      <c r="AS389" t="s">
        <v>1049</v>
      </c>
      <c r="AT389" t="s">
        <v>237</v>
      </c>
      <c r="AU389" t="s">
        <v>304</v>
      </c>
      <c r="AV389" t="s">
        <v>196</v>
      </c>
      <c r="AW389" t="s">
        <v>105</v>
      </c>
      <c r="AX389" t="s">
        <v>131</v>
      </c>
      <c r="AY389" t="s">
        <v>176</v>
      </c>
      <c r="AZ389" s="1">
        <v>950002</v>
      </c>
      <c r="BA389" s="1">
        <v>8756613756613750</v>
      </c>
      <c r="BB389" s="51">
        <f t="shared" si="47"/>
        <v>8.7566137566137492</v>
      </c>
      <c r="BC389" s="51"/>
      <c r="BD389" t="s">
        <v>81</v>
      </c>
      <c r="BE389" s="25">
        <v>2.5</v>
      </c>
      <c r="BF389" s="1">
        <v>2333333333333330</v>
      </c>
      <c r="BG389" s="1">
        <v>2666666666666660</v>
      </c>
      <c r="BI389" t="s">
        <v>114</v>
      </c>
      <c r="BJ389" s="1">
        <v>5833333333333330</v>
      </c>
      <c r="BK389" t="s">
        <v>91</v>
      </c>
      <c r="BL389" t="s">
        <v>90</v>
      </c>
      <c r="BM389" t="s">
        <v>91</v>
      </c>
      <c r="BN389"/>
      <c r="BO389" t="s">
        <v>74</v>
      </c>
      <c r="BP389" t="s">
        <v>74</v>
      </c>
      <c r="BQ389" s="1">
        <v>7055553333333330</v>
      </c>
      <c r="BR389" t="s">
        <v>94</v>
      </c>
      <c r="BS389" t="s">
        <v>255</v>
      </c>
    </row>
    <row r="390" spans="1:71">
      <c r="A390" t="s">
        <v>71</v>
      </c>
      <c r="B390" t="s">
        <v>1050</v>
      </c>
      <c r="C390" s="4">
        <v>16</v>
      </c>
      <c r="D390">
        <v>0</v>
      </c>
      <c r="E390" t="s">
        <v>566</v>
      </c>
      <c r="F390" t="s">
        <v>109</v>
      </c>
      <c r="G390" s="21">
        <v>8.4039999999999999</v>
      </c>
      <c r="H390" t="s">
        <v>75</v>
      </c>
      <c r="I390" t="s">
        <v>76</v>
      </c>
      <c r="J390" t="s">
        <v>77</v>
      </c>
      <c r="K390" t="s">
        <v>136</v>
      </c>
      <c r="L390" t="s">
        <v>126</v>
      </c>
      <c r="M390" s="1">
        <v>833334</v>
      </c>
      <c r="N390" s="50">
        <v>9</v>
      </c>
      <c r="O390" t="s">
        <v>81</v>
      </c>
      <c r="P390" s="22">
        <v>9.3330000000000002</v>
      </c>
      <c r="Q390" s="1">
        <v>8541666666666660</v>
      </c>
      <c r="R390" s="1">
        <v>9000006666666660</v>
      </c>
      <c r="S390">
        <v>5</v>
      </c>
      <c r="T390" s="4" t="s">
        <v>104</v>
      </c>
      <c r="U390" t="s">
        <v>185</v>
      </c>
      <c r="V390" t="s">
        <v>85</v>
      </c>
      <c r="W390" t="s">
        <v>116</v>
      </c>
      <c r="X390" t="s">
        <v>76</v>
      </c>
      <c r="Y390" s="21">
        <v>8.2010000000000005</v>
      </c>
      <c r="Z390" t="s">
        <v>223</v>
      </c>
      <c r="AA390" s="50" t="s">
        <v>162</v>
      </c>
      <c r="AB390" t="s">
        <v>87</v>
      </c>
      <c r="AC390" s="8">
        <v>9</v>
      </c>
      <c r="AD390" t="s">
        <v>260</v>
      </c>
      <c r="AE390" s="12" t="s">
        <v>163</v>
      </c>
      <c r="AF390" s="12" t="s">
        <v>163</v>
      </c>
      <c r="AG390" s="12" t="s">
        <v>163</v>
      </c>
      <c r="AH390" s="12" t="s">
        <v>90</v>
      </c>
      <c r="AI390" t="s">
        <v>74</v>
      </c>
      <c r="AJ390" t="s">
        <v>113</v>
      </c>
      <c r="AK390" t="s">
        <v>94</v>
      </c>
      <c r="AL390" t="s">
        <v>355</v>
      </c>
      <c r="AM390" t="s">
        <v>96</v>
      </c>
      <c r="AR390" s="21" t="s">
        <v>97</v>
      </c>
    </row>
    <row r="391" spans="1:71">
      <c r="A391" t="s">
        <v>71</v>
      </c>
      <c r="B391" t="s">
        <v>1051</v>
      </c>
      <c r="C391" s="4">
        <v>15</v>
      </c>
      <c r="D391">
        <v>1</v>
      </c>
      <c r="E391" t="s">
        <v>566</v>
      </c>
      <c r="F391" t="s">
        <v>74</v>
      </c>
      <c r="G391" s="21">
        <v>7.4249999999999998</v>
      </c>
      <c r="H391" t="s">
        <v>75</v>
      </c>
      <c r="I391" t="s">
        <v>76</v>
      </c>
      <c r="J391" t="s">
        <v>125</v>
      </c>
      <c r="K391" t="s">
        <v>136</v>
      </c>
      <c r="L391" t="s">
        <v>79</v>
      </c>
      <c r="M391" s="1">
        <v>833334</v>
      </c>
      <c r="N391" s="50" t="s">
        <v>263</v>
      </c>
      <c r="O391" t="s">
        <v>81</v>
      </c>
      <c r="P391" s="22">
        <v>7.6660000000000004</v>
      </c>
      <c r="Q391" s="1">
        <v>7708333333333330</v>
      </c>
      <c r="R391" s="1">
        <v>738889</v>
      </c>
      <c r="S391">
        <v>10</v>
      </c>
      <c r="Y391" s="21" t="s">
        <v>97</v>
      </c>
      <c r="AE391"/>
      <c r="AF391"/>
      <c r="AG391"/>
      <c r="AH391"/>
      <c r="AR391" s="21" t="s">
        <v>97</v>
      </c>
      <c r="BK391"/>
      <c r="BL391"/>
      <c r="BM391"/>
      <c r="BN391"/>
    </row>
    <row r="392" spans="1:71" hidden="1">
      <c r="B392" s="8" t="s">
        <v>1052</v>
      </c>
      <c r="G392" s="21" t="s">
        <v>97</v>
      </c>
      <c r="P392" s="24"/>
      <c r="Y392" s="23" t="s">
        <v>97</v>
      </c>
      <c r="AA392"/>
      <c r="AC392"/>
      <c r="AE392"/>
      <c r="AF392"/>
      <c r="AG392"/>
      <c r="AH392"/>
      <c r="AN392" t="s">
        <v>99</v>
      </c>
      <c r="AO392" t="s">
        <v>128</v>
      </c>
      <c r="AP392" t="s">
        <v>101</v>
      </c>
      <c r="AQ392" t="s">
        <v>74</v>
      </c>
      <c r="AR392" s="23">
        <v>8.0570000000000004</v>
      </c>
      <c r="AS392" t="s">
        <v>344</v>
      </c>
      <c r="AT392" t="s">
        <v>391</v>
      </c>
      <c r="AU392" t="s">
        <v>150</v>
      </c>
      <c r="AV392" t="s">
        <v>76</v>
      </c>
      <c r="AW392" t="s">
        <v>105</v>
      </c>
      <c r="AX392" t="s">
        <v>106</v>
      </c>
      <c r="AY392" t="s">
        <v>107</v>
      </c>
      <c r="AZ392" s="1">
        <v>950002</v>
      </c>
      <c r="BA392" s="1">
        <v>9245857699805060</v>
      </c>
      <c r="BB392" s="51">
        <f t="shared" ref="BB392:BB393" si="48">BA392/1000000000000000</f>
        <v>9.2458576998050592</v>
      </c>
      <c r="BC392" s="1"/>
      <c r="BD392" s="1">
        <v>5625</v>
      </c>
      <c r="BE392" s="25">
        <v>9</v>
      </c>
      <c r="BF392" t="s">
        <v>139</v>
      </c>
      <c r="BG392" t="s">
        <v>209</v>
      </c>
      <c r="BI392" t="s">
        <v>83</v>
      </c>
      <c r="BJ392" s="1">
        <v>5625</v>
      </c>
      <c r="BK392" t="s">
        <v>90</v>
      </c>
      <c r="BL392" t="s">
        <v>90</v>
      </c>
      <c r="BM392"/>
      <c r="BN392"/>
      <c r="BO392" t="s">
        <v>74</v>
      </c>
      <c r="BP392" t="s">
        <v>109</v>
      </c>
      <c r="BQ392" s="1">
        <v>916667</v>
      </c>
      <c r="BR392" t="s">
        <v>94</v>
      </c>
      <c r="BS392" t="s">
        <v>250</v>
      </c>
    </row>
    <row r="393" spans="1:71" hidden="1">
      <c r="B393" s="8" t="s">
        <v>1053</v>
      </c>
      <c r="G393" s="21" t="s">
        <v>97</v>
      </c>
      <c r="P393" s="24"/>
      <c r="Y393" s="23" t="s">
        <v>97</v>
      </c>
      <c r="AA393"/>
      <c r="AC393"/>
      <c r="AE393"/>
      <c r="AF393"/>
      <c r="AG393"/>
      <c r="AH393"/>
      <c r="AN393" t="s">
        <v>99</v>
      </c>
      <c r="AO393" t="s">
        <v>128</v>
      </c>
      <c r="AP393" t="s">
        <v>101</v>
      </c>
      <c r="AQ393" t="s">
        <v>74</v>
      </c>
      <c r="AR393" s="23">
        <v>7.2270000000000003</v>
      </c>
      <c r="AS393" t="s">
        <v>1054</v>
      </c>
      <c r="AT393" t="s">
        <v>1055</v>
      </c>
      <c r="AU393" t="s">
        <v>104</v>
      </c>
      <c r="AV393" t="s">
        <v>76</v>
      </c>
      <c r="AW393" t="s">
        <v>105</v>
      </c>
      <c r="AX393" t="s">
        <v>131</v>
      </c>
      <c r="AY393" t="s">
        <v>176</v>
      </c>
      <c r="AZ393" s="1">
        <v>8500020000000000</v>
      </c>
      <c r="BA393" s="1">
        <v>8094541910331380</v>
      </c>
      <c r="BB393" s="51">
        <f t="shared" si="48"/>
        <v>8.0945419103313796</v>
      </c>
      <c r="BC393" s="1"/>
      <c r="BD393" s="1">
        <v>5625</v>
      </c>
      <c r="BE393" s="25">
        <v>5.6660000000000004</v>
      </c>
      <c r="BF393" s="1">
        <v>7666666666666660</v>
      </c>
      <c r="BG393" s="1">
        <v>3666666666666660</v>
      </c>
      <c r="BI393" t="s">
        <v>83</v>
      </c>
      <c r="BJ393" s="1">
        <v>5625</v>
      </c>
      <c r="BK393" t="s">
        <v>91</v>
      </c>
      <c r="BL393" t="s">
        <v>91</v>
      </c>
      <c r="BM393"/>
      <c r="BN393"/>
      <c r="BO393" t="s">
        <v>74</v>
      </c>
      <c r="BP393" t="s">
        <v>74</v>
      </c>
      <c r="BQ393" s="1">
        <v>7499995</v>
      </c>
      <c r="BR393" t="s">
        <v>120</v>
      </c>
      <c r="BS393" t="s">
        <v>179</v>
      </c>
    </row>
    <row r="394" spans="1:71">
      <c r="A394" t="s">
        <v>71</v>
      </c>
      <c r="B394" t="s">
        <v>1056</v>
      </c>
      <c r="C394" s="4">
        <v>11</v>
      </c>
      <c r="D394">
        <v>3</v>
      </c>
      <c r="E394" t="s">
        <v>346</v>
      </c>
      <c r="F394" t="s">
        <v>74</v>
      </c>
      <c r="G394" s="21">
        <v>7.2119999999999997</v>
      </c>
      <c r="H394" t="s">
        <v>195</v>
      </c>
      <c r="I394" t="s">
        <v>196</v>
      </c>
      <c r="J394" t="s">
        <v>77</v>
      </c>
      <c r="K394" t="s">
        <v>78</v>
      </c>
      <c r="L394" t="s">
        <v>79</v>
      </c>
      <c r="M394" s="1">
        <v>9000020000000000</v>
      </c>
      <c r="N394" s="50" t="s">
        <v>81</v>
      </c>
      <c r="O394" s="1">
        <v>6875</v>
      </c>
      <c r="P394" s="22">
        <v>4.25</v>
      </c>
      <c r="Q394" s="1">
        <v>7083333333333330</v>
      </c>
      <c r="R394" s="1">
        <v>7833329999999990</v>
      </c>
      <c r="S394">
        <v>10</v>
      </c>
      <c r="T394" s="4" t="s">
        <v>83</v>
      </c>
      <c r="U394" t="s">
        <v>115</v>
      </c>
      <c r="V394" t="s">
        <v>71</v>
      </c>
      <c r="W394" t="s">
        <v>116</v>
      </c>
      <c r="X394" t="s">
        <v>76</v>
      </c>
      <c r="Y394" s="21">
        <v>7.26</v>
      </c>
      <c r="Z394" t="s">
        <v>174</v>
      </c>
      <c r="AA394" s="50" t="s">
        <v>297</v>
      </c>
      <c r="AB394" t="s">
        <v>81</v>
      </c>
      <c r="AC394" s="8">
        <v>7.4</v>
      </c>
      <c r="AD394" t="s">
        <v>93</v>
      </c>
      <c r="AE394" s="12" t="s">
        <v>90</v>
      </c>
      <c r="AF394" s="12" t="s">
        <v>90</v>
      </c>
      <c r="AG394" s="12" t="s">
        <v>91</v>
      </c>
      <c r="AH394" s="12" t="s">
        <v>92</v>
      </c>
      <c r="AI394" t="s">
        <v>74</v>
      </c>
      <c r="AJ394" t="s">
        <v>138</v>
      </c>
      <c r="AK394" t="s">
        <v>94</v>
      </c>
      <c r="AL394" t="s">
        <v>95</v>
      </c>
      <c r="AM394" t="s">
        <v>96</v>
      </c>
      <c r="AR394" s="21" t="s">
        <v>97</v>
      </c>
    </row>
    <row r="395" spans="1:71">
      <c r="A395" t="s">
        <v>156</v>
      </c>
      <c r="B395" t="s">
        <v>1057</v>
      </c>
      <c r="C395" s="4">
        <v>15</v>
      </c>
      <c r="D395">
        <v>4</v>
      </c>
      <c r="E395" t="s">
        <v>316</v>
      </c>
      <c r="F395" t="s">
        <v>74</v>
      </c>
      <c r="G395" s="21">
        <v>5.9340000000000002</v>
      </c>
      <c r="H395" t="s">
        <v>123</v>
      </c>
      <c r="I395" t="s">
        <v>124</v>
      </c>
      <c r="J395" t="s">
        <v>125</v>
      </c>
      <c r="K395" t="s">
        <v>78</v>
      </c>
      <c r="L395" t="s">
        <v>126</v>
      </c>
      <c r="M395" t="s">
        <v>81</v>
      </c>
      <c r="N395" s="50" t="s">
        <v>263</v>
      </c>
      <c r="O395">
        <v>5</v>
      </c>
      <c r="P395" s="22">
        <v>6.3330000000000002</v>
      </c>
      <c r="Q395" t="s">
        <v>132</v>
      </c>
      <c r="R395" s="1">
        <v>6166665</v>
      </c>
      <c r="S395">
        <v>5</v>
      </c>
      <c r="T395" s="4" t="s">
        <v>168</v>
      </c>
      <c r="U395" t="s">
        <v>115</v>
      </c>
      <c r="V395" t="s">
        <v>85</v>
      </c>
      <c r="W395" t="s">
        <v>116</v>
      </c>
      <c r="X395" t="s">
        <v>196</v>
      </c>
      <c r="Y395" s="21">
        <v>6.0529999999999999</v>
      </c>
      <c r="Z395" t="s">
        <v>117</v>
      </c>
      <c r="AA395" s="50" t="s">
        <v>263</v>
      </c>
      <c r="AB395" t="s">
        <v>88</v>
      </c>
      <c r="AC395" s="8">
        <v>5.2</v>
      </c>
      <c r="AD395" t="s">
        <v>119</v>
      </c>
      <c r="AE395" s="12" t="s">
        <v>90</v>
      </c>
      <c r="AF395" s="12" t="s">
        <v>90</v>
      </c>
      <c r="AG395" s="12" t="s">
        <v>90</v>
      </c>
      <c r="AH395" s="12" t="s">
        <v>90</v>
      </c>
      <c r="AI395" t="s">
        <v>74</v>
      </c>
      <c r="AJ395" t="s">
        <v>297</v>
      </c>
      <c r="AK395" t="s">
        <v>94</v>
      </c>
      <c r="AL395" t="s">
        <v>308</v>
      </c>
      <c r="AM395" t="s">
        <v>212</v>
      </c>
      <c r="AN395" t="s">
        <v>168</v>
      </c>
      <c r="AO395" t="s">
        <v>115</v>
      </c>
      <c r="AP395" t="s">
        <v>369</v>
      </c>
      <c r="AQ395" t="s">
        <v>109</v>
      </c>
      <c r="AR395" s="21">
        <v>7.056</v>
      </c>
      <c r="AS395" t="s">
        <v>1058</v>
      </c>
      <c r="AT395" t="s">
        <v>666</v>
      </c>
      <c r="AU395" t="s">
        <v>174</v>
      </c>
      <c r="AV395" t="s">
        <v>76</v>
      </c>
      <c r="AW395" t="s">
        <v>105</v>
      </c>
      <c r="AX395" t="s">
        <v>131</v>
      </c>
      <c r="AY395" t="s">
        <v>107</v>
      </c>
      <c r="AZ395" t="s">
        <v>81</v>
      </c>
      <c r="BA395" s="1">
        <v>8895292207792200</v>
      </c>
      <c r="BB395" s="51">
        <f>BA395/1000000000000000</f>
        <v>8.8952922077922008</v>
      </c>
      <c r="BC395" s="51"/>
      <c r="BD395" t="s">
        <v>94</v>
      </c>
      <c r="BE395" s="25">
        <v>7.266</v>
      </c>
      <c r="BF395" t="s">
        <v>104</v>
      </c>
      <c r="BG395" s="1">
        <v>7333333333333330</v>
      </c>
      <c r="BH395" s="1">
        <v>8466666666666660</v>
      </c>
      <c r="BI395" t="s">
        <v>168</v>
      </c>
      <c r="BJ395" s="1">
        <v>765625</v>
      </c>
      <c r="BK395" s="12" t="s">
        <v>163</v>
      </c>
      <c r="BL395" s="12" t="s">
        <v>90</v>
      </c>
      <c r="BM395" s="12" t="s">
        <v>90</v>
      </c>
      <c r="BN395" s="12" t="s">
        <v>163</v>
      </c>
      <c r="BO395" t="s">
        <v>74</v>
      </c>
      <c r="BP395" t="s">
        <v>74</v>
      </c>
      <c r="BQ395" s="1">
        <v>77916675</v>
      </c>
      <c r="BR395" t="s">
        <v>235</v>
      </c>
      <c r="BS395" t="s">
        <v>434</v>
      </c>
    </row>
    <row r="396" spans="1:71" hidden="1">
      <c r="B396" s="8" t="s">
        <v>1059</v>
      </c>
      <c r="G396" s="21" t="s">
        <v>97</v>
      </c>
      <c r="P396" s="24"/>
      <c r="Y396" s="23" t="s">
        <v>97</v>
      </c>
      <c r="AA396"/>
      <c r="AC396"/>
      <c r="AE396"/>
      <c r="AF396"/>
      <c r="AG396"/>
      <c r="AH396"/>
      <c r="AN396" t="s">
        <v>114</v>
      </c>
      <c r="AO396" t="s">
        <v>137</v>
      </c>
      <c r="AP396" t="s">
        <v>188</v>
      </c>
      <c r="AQ396" t="s">
        <v>74</v>
      </c>
      <c r="AR396" s="23">
        <v>5.0620000000000003</v>
      </c>
      <c r="AS396" t="s">
        <v>1060</v>
      </c>
      <c r="AT396" t="s">
        <v>542</v>
      </c>
      <c r="AU396" t="s">
        <v>94</v>
      </c>
      <c r="AV396" t="s">
        <v>124</v>
      </c>
      <c r="AW396" t="s">
        <v>175</v>
      </c>
      <c r="AX396" t="s">
        <v>131</v>
      </c>
      <c r="AY396" t="s">
        <v>176</v>
      </c>
      <c r="AZ396" s="1">
        <v>916668</v>
      </c>
      <c r="BA396" s="1">
        <v>4077797202797200</v>
      </c>
      <c r="BB396" s="51">
        <f t="shared" ref="BB396" si="49">BA396/1000000000000000</f>
        <v>4.0777972027971998</v>
      </c>
      <c r="BC396" s="1"/>
      <c r="BD396" t="s">
        <v>81</v>
      </c>
      <c r="BE396" s="25">
        <v>2.7770000000000001</v>
      </c>
      <c r="BF396" t="s">
        <v>168</v>
      </c>
      <c r="BG396" s="1">
        <v>3166666666666660</v>
      </c>
      <c r="BH396" s="1">
        <v>1166666666666660</v>
      </c>
      <c r="BI396" t="s">
        <v>168</v>
      </c>
      <c r="BJ396" t="s">
        <v>132</v>
      </c>
      <c r="BK396" t="s">
        <v>90</v>
      </c>
      <c r="BL396" t="s">
        <v>91</v>
      </c>
      <c r="BM396" t="s">
        <v>90</v>
      </c>
      <c r="BN396" t="s">
        <v>331</v>
      </c>
      <c r="BO396" t="s">
        <v>74</v>
      </c>
      <c r="BP396" t="s">
        <v>74</v>
      </c>
      <c r="BQ396" s="1">
        <v>57499925</v>
      </c>
      <c r="BR396" t="s">
        <v>235</v>
      </c>
      <c r="BS396" t="s">
        <v>169</v>
      </c>
    </row>
    <row r="397" spans="1:71">
      <c r="A397" t="s">
        <v>71</v>
      </c>
      <c r="B397" t="s">
        <v>1061</v>
      </c>
      <c r="C397" s="4">
        <v>15</v>
      </c>
      <c r="D397">
        <v>1</v>
      </c>
      <c r="E397" t="s">
        <v>520</v>
      </c>
      <c r="F397" t="s">
        <v>74</v>
      </c>
      <c r="G397" s="21">
        <v>7.4539999999999997</v>
      </c>
      <c r="H397" t="s">
        <v>75</v>
      </c>
      <c r="I397" t="s">
        <v>76</v>
      </c>
      <c r="J397" t="s">
        <v>77</v>
      </c>
      <c r="K397" t="s">
        <v>136</v>
      </c>
      <c r="L397" t="s">
        <v>126</v>
      </c>
      <c r="M397" t="s">
        <v>81</v>
      </c>
      <c r="N397" s="50" t="s">
        <v>455</v>
      </c>
      <c r="O397" t="s">
        <v>81</v>
      </c>
      <c r="P397" s="22">
        <v>8</v>
      </c>
      <c r="Q397" s="1">
        <v>8125</v>
      </c>
      <c r="R397" s="1">
        <v>611111</v>
      </c>
      <c r="S397">
        <v>5</v>
      </c>
      <c r="T397" s="4" t="s">
        <v>94</v>
      </c>
      <c r="U397" t="s">
        <v>185</v>
      </c>
      <c r="V397" t="s">
        <v>71</v>
      </c>
      <c r="W397" t="s">
        <v>116</v>
      </c>
      <c r="X397" t="s">
        <v>76</v>
      </c>
      <c r="Y397" s="21">
        <v>7.593</v>
      </c>
      <c r="Z397" t="s">
        <v>264</v>
      </c>
      <c r="AA397" s="50" t="s">
        <v>93</v>
      </c>
      <c r="AB397" t="s">
        <v>81</v>
      </c>
      <c r="AC397" s="8">
        <v>7.2</v>
      </c>
      <c r="AD397" t="s">
        <v>89</v>
      </c>
      <c r="AE397" s="12" t="s">
        <v>90</v>
      </c>
      <c r="AF397" s="12" t="s">
        <v>163</v>
      </c>
      <c r="AG397" s="12" t="s">
        <v>163</v>
      </c>
      <c r="AH397" s="12" t="s">
        <v>91</v>
      </c>
      <c r="AI397" t="s">
        <v>74</v>
      </c>
      <c r="AJ397" t="s">
        <v>80</v>
      </c>
      <c r="AK397" t="s">
        <v>94</v>
      </c>
      <c r="AL397" t="s">
        <v>308</v>
      </c>
      <c r="AM397" t="s">
        <v>96</v>
      </c>
      <c r="AN397" t="s">
        <v>104</v>
      </c>
      <c r="AO397" t="s">
        <v>185</v>
      </c>
      <c r="AP397" t="s">
        <v>141</v>
      </c>
      <c r="AQ397" t="s">
        <v>74</v>
      </c>
      <c r="AR397" s="21">
        <v>6.2409999999999997</v>
      </c>
      <c r="AS397" t="s">
        <v>1062</v>
      </c>
      <c r="AT397" t="s">
        <v>335</v>
      </c>
      <c r="AU397" t="s">
        <v>335</v>
      </c>
      <c r="AV397" t="s">
        <v>196</v>
      </c>
      <c r="AW397" t="s">
        <v>175</v>
      </c>
      <c r="AX397" t="s">
        <v>131</v>
      </c>
      <c r="AY397" t="s">
        <v>176</v>
      </c>
      <c r="AZ397" s="1">
        <v>791667</v>
      </c>
      <c r="BA397" s="1">
        <v>6083816678845450</v>
      </c>
      <c r="BB397" s="51">
        <f>BA397/1000000000000000</f>
        <v>6.0838166788454497</v>
      </c>
      <c r="BC397" s="51"/>
      <c r="BD397" t="s">
        <v>81</v>
      </c>
      <c r="BE397" s="25">
        <v>4.9880000000000004</v>
      </c>
      <c r="BF397" s="1">
        <v>8166666666666660</v>
      </c>
      <c r="BG397" s="1">
        <v>1533333333333330</v>
      </c>
      <c r="BH397" s="1">
        <v>5266666666666660</v>
      </c>
      <c r="BI397" t="s">
        <v>168</v>
      </c>
      <c r="BJ397" s="1">
        <v>71875</v>
      </c>
      <c r="BK397" s="12" t="s">
        <v>90</v>
      </c>
      <c r="BL397" s="12" t="s">
        <v>91</v>
      </c>
      <c r="BM397" s="12" t="s">
        <v>91</v>
      </c>
      <c r="BN397" s="12" t="s">
        <v>90</v>
      </c>
      <c r="BO397" t="s">
        <v>74</v>
      </c>
      <c r="BP397" t="s">
        <v>74</v>
      </c>
      <c r="BQ397" s="1">
        <v>6333329999999990</v>
      </c>
      <c r="BR397" t="s">
        <v>94</v>
      </c>
      <c r="BS397" t="s">
        <v>434</v>
      </c>
    </row>
    <row r="398" spans="1:71">
      <c r="A398" t="s">
        <v>156</v>
      </c>
      <c r="B398" t="s">
        <v>1063</v>
      </c>
      <c r="C398" s="4">
        <v>12</v>
      </c>
      <c r="D398">
        <v>4</v>
      </c>
      <c r="E398" t="s">
        <v>181</v>
      </c>
      <c r="F398" t="s">
        <v>74</v>
      </c>
      <c r="G398" s="21">
        <v>7.6870000000000003</v>
      </c>
      <c r="H398" t="s">
        <v>75</v>
      </c>
      <c r="I398" t="s">
        <v>76</v>
      </c>
      <c r="J398" t="s">
        <v>77</v>
      </c>
      <c r="K398" t="s">
        <v>78</v>
      </c>
      <c r="L398" t="s">
        <v>79</v>
      </c>
      <c r="M398" s="1">
        <v>916668</v>
      </c>
      <c r="N398" s="50" t="s">
        <v>209</v>
      </c>
      <c r="O398" s="1">
        <v>4375</v>
      </c>
      <c r="P398" s="22">
        <v>6.6660000000000004</v>
      </c>
      <c r="Q398" t="s">
        <v>81</v>
      </c>
      <c r="R398" s="1">
        <v>67499975</v>
      </c>
      <c r="S398">
        <v>10</v>
      </c>
      <c r="T398" s="4" t="s">
        <v>114</v>
      </c>
      <c r="U398" t="s">
        <v>75</v>
      </c>
      <c r="V398" t="s">
        <v>85</v>
      </c>
      <c r="W398" t="s">
        <v>116</v>
      </c>
      <c r="X398" t="s">
        <v>124</v>
      </c>
      <c r="Y398" s="21">
        <v>4.2569999999999997</v>
      </c>
      <c r="Z398" t="s">
        <v>297</v>
      </c>
      <c r="AA398" s="50" t="s">
        <v>747</v>
      </c>
      <c r="AB398" t="s">
        <v>513</v>
      </c>
      <c r="AC398" s="8">
        <v>2.5</v>
      </c>
      <c r="AD398" t="s">
        <v>379</v>
      </c>
      <c r="AE398" t="s">
        <v>91</v>
      </c>
      <c r="AF398" t="s">
        <v>91</v>
      </c>
      <c r="AG398" t="s">
        <v>91</v>
      </c>
      <c r="AH398" t="s">
        <v>92</v>
      </c>
      <c r="AI398" t="s">
        <v>74</v>
      </c>
      <c r="AJ398" t="s">
        <v>291</v>
      </c>
      <c r="AK398" t="s">
        <v>120</v>
      </c>
      <c r="AL398" t="s">
        <v>95</v>
      </c>
      <c r="AM398" t="s">
        <v>99</v>
      </c>
      <c r="AR398" s="21" t="s">
        <v>97</v>
      </c>
      <c r="BK398"/>
      <c r="BL398"/>
      <c r="BM398"/>
      <c r="BN398"/>
    </row>
    <row r="399" spans="1:71" hidden="1">
      <c r="B399" s="8" t="s">
        <v>1064</v>
      </c>
      <c r="G399" s="21" t="s">
        <v>97</v>
      </c>
      <c r="P399" s="24"/>
      <c r="Y399" s="23" t="s">
        <v>97</v>
      </c>
      <c r="AA399"/>
      <c r="AC399"/>
      <c r="AE399"/>
      <c r="AF399"/>
      <c r="AG399"/>
      <c r="AH399"/>
      <c r="AN399" t="s">
        <v>99</v>
      </c>
      <c r="AO399" t="s">
        <v>219</v>
      </c>
      <c r="AP399" t="s">
        <v>101</v>
      </c>
      <c r="AQ399" t="s">
        <v>74</v>
      </c>
      <c r="AR399" s="23">
        <v>6.931</v>
      </c>
      <c r="AS399" t="s">
        <v>1065</v>
      </c>
      <c r="AT399" t="s">
        <v>390</v>
      </c>
      <c r="AU399" t="s">
        <v>104</v>
      </c>
      <c r="AV399" t="s">
        <v>196</v>
      </c>
      <c r="AW399" t="s">
        <v>175</v>
      </c>
      <c r="AX399" t="s">
        <v>131</v>
      </c>
      <c r="AY399" t="s">
        <v>107</v>
      </c>
      <c r="AZ399" s="1">
        <v>950002</v>
      </c>
      <c r="BA399" s="1">
        <v>587121212121212</v>
      </c>
      <c r="BB399" s="51">
        <f>BA399/100000000000000</f>
        <v>5.8712121212121202</v>
      </c>
      <c r="BC399" s="1"/>
      <c r="BD399" s="1">
        <v>5625</v>
      </c>
      <c r="BE399" s="25">
        <v>5.5659999999999998</v>
      </c>
      <c r="BF399" s="1">
        <v>2866666666666660</v>
      </c>
      <c r="BG399" s="1">
        <v>8266666666666660</v>
      </c>
      <c r="BI399" t="s">
        <v>83</v>
      </c>
      <c r="BJ399" s="1">
        <v>53125</v>
      </c>
      <c r="BK399" t="s">
        <v>90</v>
      </c>
      <c r="BL399" t="s">
        <v>91</v>
      </c>
      <c r="BM399"/>
      <c r="BN399"/>
      <c r="BO399" t="s">
        <v>74</v>
      </c>
      <c r="BP399" t="s">
        <v>74</v>
      </c>
      <c r="BQ399" s="1">
        <v>7999995</v>
      </c>
      <c r="BR399" t="s">
        <v>120</v>
      </c>
      <c r="BS399" t="s">
        <v>179</v>
      </c>
    </row>
    <row r="400" spans="1:71">
      <c r="A400" t="s">
        <v>71</v>
      </c>
      <c r="B400" t="s">
        <v>1066</v>
      </c>
      <c r="C400" s="4">
        <v>12</v>
      </c>
      <c r="D400">
        <v>0</v>
      </c>
      <c r="E400" t="s">
        <v>730</v>
      </c>
      <c r="F400" t="s">
        <v>74</v>
      </c>
      <c r="G400" s="21">
        <v>4.2329999999999997</v>
      </c>
      <c r="H400" t="s">
        <v>123</v>
      </c>
      <c r="I400" t="s">
        <v>124</v>
      </c>
      <c r="J400" t="s">
        <v>125</v>
      </c>
      <c r="K400" t="s">
        <v>78</v>
      </c>
      <c r="L400" t="s">
        <v>126</v>
      </c>
      <c r="M400">
        <v>0</v>
      </c>
      <c r="N400" s="50" t="s">
        <v>379</v>
      </c>
      <c r="O400" s="1">
        <v>6875</v>
      </c>
      <c r="P400" s="22">
        <v>0</v>
      </c>
      <c r="Q400" s="1">
        <v>7708333333333330</v>
      </c>
      <c r="R400" s="1">
        <v>6777773333333330</v>
      </c>
      <c r="S400">
        <v>5</v>
      </c>
      <c r="Y400" s="21" t="s">
        <v>97</v>
      </c>
      <c r="AE400"/>
      <c r="AF400"/>
      <c r="AG400"/>
      <c r="AH400"/>
      <c r="AR400" s="21" t="s">
        <v>97</v>
      </c>
      <c r="BK400"/>
      <c r="BL400"/>
      <c r="BM400"/>
      <c r="BN400"/>
    </row>
    <row r="401" spans="1:71">
      <c r="A401" t="s">
        <v>71</v>
      </c>
      <c r="B401" t="s">
        <v>1067</v>
      </c>
      <c r="C401" s="4">
        <v>10</v>
      </c>
      <c r="D401">
        <v>1</v>
      </c>
      <c r="E401" t="s">
        <v>539</v>
      </c>
      <c r="F401" t="s">
        <v>74</v>
      </c>
      <c r="G401" s="21">
        <v>4.8639999999999999</v>
      </c>
      <c r="H401" t="s">
        <v>123</v>
      </c>
      <c r="I401" t="s">
        <v>124</v>
      </c>
      <c r="J401" t="s">
        <v>125</v>
      </c>
      <c r="K401" t="s">
        <v>78</v>
      </c>
      <c r="L401" t="s">
        <v>126</v>
      </c>
      <c r="M401" s="1">
        <v>9000020000000000</v>
      </c>
      <c r="N401" s="50" t="s">
        <v>550</v>
      </c>
      <c r="O401" t="s">
        <v>178</v>
      </c>
      <c r="P401" s="22">
        <v>0</v>
      </c>
      <c r="Q401" s="1">
        <v>7291666666666660</v>
      </c>
      <c r="R401" t="s">
        <v>81</v>
      </c>
      <c r="S401">
        <v>5</v>
      </c>
      <c r="T401" s="4" t="s">
        <v>150</v>
      </c>
      <c r="U401" t="s">
        <v>195</v>
      </c>
      <c r="V401" t="s">
        <v>71</v>
      </c>
      <c r="W401" t="s">
        <v>116</v>
      </c>
      <c r="X401" t="s">
        <v>124</v>
      </c>
      <c r="Y401" s="21">
        <v>3.7290000000000001</v>
      </c>
      <c r="Z401" t="s">
        <v>99</v>
      </c>
      <c r="AA401" s="50" t="s">
        <v>218</v>
      </c>
      <c r="AB401" t="s">
        <v>354</v>
      </c>
      <c r="AC401" s="8">
        <v>1.2</v>
      </c>
      <c r="AD401" t="s">
        <v>118</v>
      </c>
      <c r="AE401" t="s">
        <v>91</v>
      </c>
      <c r="AF401" t="s">
        <v>91</v>
      </c>
      <c r="AG401" t="s">
        <v>91</v>
      </c>
      <c r="AH401" t="s">
        <v>92</v>
      </c>
      <c r="AI401" t="s">
        <v>74</v>
      </c>
      <c r="AJ401" t="s">
        <v>182</v>
      </c>
      <c r="AK401" t="s">
        <v>94</v>
      </c>
      <c r="AL401" t="s">
        <v>140</v>
      </c>
      <c r="AM401" t="s">
        <v>96</v>
      </c>
      <c r="AR401" s="21" t="s">
        <v>97</v>
      </c>
      <c r="BK401"/>
      <c r="BL401"/>
      <c r="BM401"/>
      <c r="BN401"/>
    </row>
    <row r="402" spans="1:71">
      <c r="A402" t="s">
        <v>71</v>
      </c>
      <c r="B402" t="s">
        <v>1068</v>
      </c>
      <c r="C402" s="4">
        <v>13</v>
      </c>
      <c r="D402">
        <v>1</v>
      </c>
      <c r="E402" t="s">
        <v>415</v>
      </c>
      <c r="F402" t="s">
        <v>74</v>
      </c>
      <c r="G402" s="21">
        <v>8.41</v>
      </c>
      <c r="H402" t="s">
        <v>75</v>
      </c>
      <c r="I402" t="s">
        <v>76</v>
      </c>
      <c r="J402" t="s">
        <v>77</v>
      </c>
      <c r="K402" t="s">
        <v>78</v>
      </c>
      <c r="L402" t="s">
        <v>79</v>
      </c>
      <c r="M402" s="1">
        <v>958335</v>
      </c>
      <c r="N402" s="50" t="s">
        <v>159</v>
      </c>
      <c r="O402" t="s">
        <v>81</v>
      </c>
      <c r="P402" s="22">
        <v>6.1660000000000004</v>
      </c>
      <c r="Q402" s="1">
        <v>796875</v>
      </c>
      <c r="R402" s="1">
        <v>8458335</v>
      </c>
      <c r="S402">
        <v>10</v>
      </c>
      <c r="Y402" s="21" t="s">
        <v>97</v>
      </c>
      <c r="AE402"/>
      <c r="AF402"/>
      <c r="AG402"/>
      <c r="AH402"/>
      <c r="AR402" s="21" t="s">
        <v>97</v>
      </c>
      <c r="BK402"/>
      <c r="BL402"/>
      <c r="BM402"/>
      <c r="BN402"/>
    </row>
    <row r="403" spans="1:71" hidden="1">
      <c r="B403" s="8" t="s">
        <v>1069</v>
      </c>
      <c r="G403" s="21" t="s">
        <v>97</v>
      </c>
      <c r="P403" s="24"/>
      <c r="Y403" s="23" t="s">
        <v>97</v>
      </c>
      <c r="AA403"/>
      <c r="AC403"/>
      <c r="AE403"/>
      <c r="AF403"/>
      <c r="AG403"/>
      <c r="AH403"/>
      <c r="AN403" t="s">
        <v>99</v>
      </c>
      <c r="AO403" t="s">
        <v>231</v>
      </c>
      <c r="AP403" t="s">
        <v>101</v>
      </c>
      <c r="AQ403" t="s">
        <v>74</v>
      </c>
      <c r="AR403" s="23">
        <v>7.0960000000000001</v>
      </c>
      <c r="AS403" t="s">
        <v>1070</v>
      </c>
      <c r="AT403" t="s">
        <v>1071</v>
      </c>
      <c r="AU403" t="s">
        <v>168</v>
      </c>
      <c r="AV403" t="s">
        <v>76</v>
      </c>
      <c r="AW403" t="s">
        <v>105</v>
      </c>
      <c r="AX403" t="s">
        <v>131</v>
      </c>
      <c r="AY403" t="s">
        <v>176</v>
      </c>
      <c r="AZ403" s="1">
        <v>8000020000000000</v>
      </c>
      <c r="BA403" s="1">
        <v>7669227535068600</v>
      </c>
      <c r="BB403" s="51">
        <f t="shared" ref="BB403:BB404" si="50">BA403/1000000000000000</f>
        <v>7.6692275350686003</v>
      </c>
      <c r="BC403" s="1"/>
      <c r="BD403" t="s">
        <v>81</v>
      </c>
      <c r="BE403" s="25">
        <v>5.25</v>
      </c>
      <c r="BF403" t="s">
        <v>155</v>
      </c>
      <c r="BG403" t="s">
        <v>168</v>
      </c>
      <c r="BI403" t="s">
        <v>83</v>
      </c>
      <c r="BJ403" s="1">
        <v>5625</v>
      </c>
      <c r="BK403" t="s">
        <v>91</v>
      </c>
      <c r="BL403" t="s">
        <v>91</v>
      </c>
      <c r="BM403"/>
      <c r="BN403"/>
      <c r="BO403" t="s">
        <v>74</v>
      </c>
      <c r="BP403" t="s">
        <v>74</v>
      </c>
      <c r="BQ403" s="1">
        <v>6999995</v>
      </c>
      <c r="BR403" t="s">
        <v>120</v>
      </c>
      <c r="BS403" t="s">
        <v>179</v>
      </c>
    </row>
    <row r="404" spans="1:71" hidden="1">
      <c r="B404" s="8" t="s">
        <v>1072</v>
      </c>
      <c r="G404" s="21" t="s">
        <v>97</v>
      </c>
      <c r="P404" s="24"/>
      <c r="T404" s="4" t="s">
        <v>114</v>
      </c>
      <c r="U404" t="s">
        <v>123</v>
      </c>
      <c r="V404" t="s">
        <v>71</v>
      </c>
      <c r="W404" t="s">
        <v>86</v>
      </c>
      <c r="X404" t="s">
        <v>76</v>
      </c>
      <c r="Y404" s="23">
        <v>7.8780000000000001</v>
      </c>
      <c r="Z404" t="s">
        <v>259</v>
      </c>
      <c r="AA404" t="s">
        <v>119</v>
      </c>
      <c r="AB404" t="s">
        <v>81</v>
      </c>
      <c r="AC404">
        <v>6.4</v>
      </c>
      <c r="AD404" t="s">
        <v>264</v>
      </c>
      <c r="AE404" s="12" t="s">
        <v>90</v>
      </c>
      <c r="AF404" s="12" t="s">
        <v>90</v>
      </c>
      <c r="AG404" s="12" t="s">
        <v>91</v>
      </c>
      <c r="AH404" s="12" t="s">
        <v>92</v>
      </c>
      <c r="AI404" t="s">
        <v>74</v>
      </c>
      <c r="AJ404" t="s">
        <v>139</v>
      </c>
      <c r="AK404" t="s">
        <v>120</v>
      </c>
      <c r="AL404" t="s">
        <v>95</v>
      </c>
      <c r="AM404" t="s">
        <v>99</v>
      </c>
      <c r="AN404" t="s">
        <v>168</v>
      </c>
      <c r="AO404" t="s">
        <v>75</v>
      </c>
      <c r="AP404" t="s">
        <v>225</v>
      </c>
      <c r="AQ404" t="s">
        <v>74</v>
      </c>
      <c r="AR404" s="23">
        <v>5.5960000000000001</v>
      </c>
      <c r="AS404" t="s">
        <v>1073</v>
      </c>
      <c r="AT404" t="s">
        <v>426</v>
      </c>
      <c r="AU404" t="s">
        <v>144</v>
      </c>
      <c r="AV404" t="s">
        <v>124</v>
      </c>
      <c r="AW404" t="s">
        <v>175</v>
      </c>
      <c r="AX404" t="s">
        <v>131</v>
      </c>
      <c r="AY404" t="s">
        <v>176</v>
      </c>
      <c r="AZ404" t="s">
        <v>99</v>
      </c>
      <c r="BA404" s="1">
        <v>5284743991640540</v>
      </c>
      <c r="BB404" s="51">
        <f t="shared" si="50"/>
        <v>5.2847439916405401</v>
      </c>
      <c r="BC404" s="1"/>
      <c r="BD404" t="s">
        <v>132</v>
      </c>
      <c r="BE404" s="25">
        <v>3.944</v>
      </c>
      <c r="BF404" s="1">
        <v>3666666666666660</v>
      </c>
      <c r="BG404" s="1">
        <v>4666666666666660</v>
      </c>
      <c r="BH404" t="s">
        <v>441</v>
      </c>
      <c r="BI404" t="s">
        <v>168</v>
      </c>
      <c r="BJ404" s="1">
        <v>734375</v>
      </c>
      <c r="BK404" s="12" t="s">
        <v>90</v>
      </c>
      <c r="BL404" s="12" t="s">
        <v>91</v>
      </c>
      <c r="BM404" s="12" t="s">
        <v>91</v>
      </c>
      <c r="BN404" s="12" t="s">
        <v>90</v>
      </c>
      <c r="BO404" t="s">
        <v>74</v>
      </c>
      <c r="BP404" t="s">
        <v>74</v>
      </c>
      <c r="BQ404" s="1">
        <v>695833</v>
      </c>
      <c r="BR404" t="s">
        <v>120</v>
      </c>
      <c r="BS404" t="s">
        <v>255</v>
      </c>
    </row>
    <row r="405" spans="1:71">
      <c r="A405" t="s">
        <v>156</v>
      </c>
      <c r="B405" t="s">
        <v>1074</v>
      </c>
      <c r="C405" s="4">
        <v>13</v>
      </c>
      <c r="D405">
        <v>4</v>
      </c>
      <c r="E405" t="s">
        <v>415</v>
      </c>
      <c r="F405" t="s">
        <v>74</v>
      </c>
      <c r="G405" s="21">
        <v>8.3179999999999996</v>
      </c>
      <c r="H405" t="s">
        <v>75</v>
      </c>
      <c r="I405" t="s">
        <v>76</v>
      </c>
      <c r="J405" t="s">
        <v>77</v>
      </c>
      <c r="K405" t="s">
        <v>78</v>
      </c>
      <c r="L405" t="s">
        <v>79</v>
      </c>
      <c r="M405" s="1">
        <v>1.000002E+16</v>
      </c>
      <c r="N405" s="50" t="s">
        <v>159</v>
      </c>
      <c r="O405" s="1">
        <v>4375</v>
      </c>
      <c r="P405" s="22">
        <v>6.6660000000000004</v>
      </c>
      <c r="Q405" s="1">
        <v>859375</v>
      </c>
      <c r="R405" s="1">
        <v>85416725</v>
      </c>
      <c r="S405">
        <v>10</v>
      </c>
      <c r="T405" s="4" t="s">
        <v>168</v>
      </c>
      <c r="U405" t="s">
        <v>84</v>
      </c>
      <c r="V405" t="s">
        <v>85</v>
      </c>
      <c r="W405" t="s">
        <v>116</v>
      </c>
      <c r="X405" t="s">
        <v>160</v>
      </c>
      <c r="Y405" s="21">
        <v>8.4990000000000006</v>
      </c>
      <c r="Z405" t="s">
        <v>161</v>
      </c>
      <c r="AA405" s="50" t="s">
        <v>259</v>
      </c>
      <c r="AB405" t="s">
        <v>81</v>
      </c>
      <c r="AC405" s="8">
        <v>7.4</v>
      </c>
      <c r="AD405" t="s">
        <v>113</v>
      </c>
      <c r="AE405" s="12" t="s">
        <v>163</v>
      </c>
      <c r="AF405" s="12" t="s">
        <v>90</v>
      </c>
      <c r="AG405" s="12" t="s">
        <v>163</v>
      </c>
      <c r="AH405" s="12" t="s">
        <v>90</v>
      </c>
      <c r="AI405" t="s">
        <v>74</v>
      </c>
      <c r="AJ405" t="s">
        <v>223</v>
      </c>
      <c r="AK405" t="s">
        <v>120</v>
      </c>
      <c r="AL405" t="s">
        <v>261</v>
      </c>
      <c r="AM405" t="s">
        <v>99</v>
      </c>
      <c r="AN405" t="s">
        <v>94</v>
      </c>
      <c r="AO405" t="s">
        <v>137</v>
      </c>
      <c r="AP405" t="s">
        <v>369</v>
      </c>
      <c r="AQ405" t="s">
        <v>109</v>
      </c>
      <c r="AR405" s="21">
        <v>8.94</v>
      </c>
      <c r="AS405" t="s">
        <v>104</v>
      </c>
      <c r="AT405" t="s">
        <v>168</v>
      </c>
      <c r="AU405" t="s">
        <v>114</v>
      </c>
      <c r="AV405" t="s">
        <v>160</v>
      </c>
      <c r="AW405" t="s">
        <v>105</v>
      </c>
      <c r="AX405" t="s">
        <v>106</v>
      </c>
      <c r="AY405" t="s">
        <v>107</v>
      </c>
      <c r="AZ405" s="1">
        <v>833334</v>
      </c>
      <c r="BA405" s="1">
        <v>9660633484162890</v>
      </c>
      <c r="BB405" s="51">
        <f>BA405/1000000000000000</f>
        <v>9.66063348416289</v>
      </c>
      <c r="BC405" s="51"/>
      <c r="BD405" s="1">
        <v>8125</v>
      </c>
      <c r="BE405" s="25">
        <v>8.5109999999999992</v>
      </c>
      <c r="BF405" s="1">
        <v>8833333333333330</v>
      </c>
      <c r="BG405" s="1">
        <v>8333333333333330</v>
      </c>
      <c r="BH405" s="1">
        <v>8366666666666660</v>
      </c>
      <c r="BI405" t="s">
        <v>168</v>
      </c>
      <c r="BJ405" s="1">
        <v>84375</v>
      </c>
      <c r="BK405" s="12" t="s">
        <v>90</v>
      </c>
      <c r="BL405" s="12" t="s">
        <v>91</v>
      </c>
      <c r="BM405" s="12" t="s">
        <v>108</v>
      </c>
      <c r="BN405" s="12" t="s">
        <v>163</v>
      </c>
      <c r="BO405" t="s">
        <v>74</v>
      </c>
      <c r="BP405" t="s">
        <v>109</v>
      </c>
      <c r="BQ405" s="1">
        <v>90833375</v>
      </c>
      <c r="BR405" t="s">
        <v>120</v>
      </c>
      <c r="BS405" t="s">
        <v>387</v>
      </c>
    </row>
    <row r="406" spans="1:71" hidden="1">
      <c r="B406" s="8" t="s">
        <v>1075</v>
      </c>
      <c r="G406" s="21" t="s">
        <v>97</v>
      </c>
      <c r="P406" s="24"/>
      <c r="T406" s="4" t="s">
        <v>99</v>
      </c>
      <c r="U406" t="s">
        <v>673</v>
      </c>
      <c r="V406" t="s">
        <v>71</v>
      </c>
      <c r="W406" t="s">
        <v>86</v>
      </c>
      <c r="X406" t="s">
        <v>76</v>
      </c>
      <c r="Y406" s="23">
        <v>7.7670000000000003</v>
      </c>
      <c r="Z406" t="s">
        <v>139</v>
      </c>
      <c r="AA406" t="s">
        <v>223</v>
      </c>
      <c r="AB406" t="s">
        <v>81</v>
      </c>
      <c r="AC406">
        <v>6</v>
      </c>
      <c r="AD406" t="s">
        <v>81</v>
      </c>
      <c r="AE406" t="s">
        <v>91</v>
      </c>
      <c r="AF406" t="s">
        <v>91</v>
      </c>
      <c r="AG406" t="s">
        <v>92</v>
      </c>
      <c r="AH406" t="s">
        <v>92</v>
      </c>
      <c r="AI406" t="s">
        <v>74</v>
      </c>
      <c r="AJ406" t="s">
        <v>301</v>
      </c>
      <c r="AK406" t="s">
        <v>120</v>
      </c>
      <c r="AL406" t="s">
        <v>311</v>
      </c>
      <c r="AM406" t="s">
        <v>99</v>
      </c>
      <c r="AN406" t="s">
        <v>150</v>
      </c>
      <c r="AO406" t="s">
        <v>137</v>
      </c>
      <c r="AP406" t="s">
        <v>225</v>
      </c>
      <c r="AQ406" t="s">
        <v>74</v>
      </c>
      <c r="AR406" s="23">
        <v>7.0110000000000001</v>
      </c>
      <c r="AS406" t="s">
        <v>1076</v>
      </c>
      <c r="AT406" t="s">
        <v>542</v>
      </c>
      <c r="AU406" t="s">
        <v>120</v>
      </c>
      <c r="AV406" t="s">
        <v>196</v>
      </c>
      <c r="AW406" t="s">
        <v>105</v>
      </c>
      <c r="AX406" t="s">
        <v>131</v>
      </c>
      <c r="AY406" t="s">
        <v>176</v>
      </c>
      <c r="AZ406" s="1">
        <v>8500020000000000</v>
      </c>
      <c r="BA406" s="1">
        <v>838903743315508</v>
      </c>
      <c r="BB406" s="51">
        <f>BA406/100000000000000</f>
        <v>8.3890374331550799</v>
      </c>
      <c r="BC406" s="1"/>
      <c r="BD406" t="s">
        <v>81</v>
      </c>
      <c r="BE406" s="25">
        <v>3.9159999999999999</v>
      </c>
      <c r="BF406" s="1">
        <v>2833333333333330</v>
      </c>
      <c r="BG406" t="s">
        <v>94</v>
      </c>
      <c r="BI406" t="s">
        <v>114</v>
      </c>
      <c r="BJ406" s="1">
        <v>5833333333333330</v>
      </c>
      <c r="BK406" t="s">
        <v>91</v>
      </c>
      <c r="BL406" t="s">
        <v>91</v>
      </c>
      <c r="BM406" t="s">
        <v>91</v>
      </c>
      <c r="BN406"/>
      <c r="BO406" t="s">
        <v>74</v>
      </c>
      <c r="BP406" t="s">
        <v>74</v>
      </c>
      <c r="BQ406" s="1">
        <v>6833326666666660</v>
      </c>
      <c r="BR406" t="s">
        <v>120</v>
      </c>
      <c r="BS406" t="s">
        <v>250</v>
      </c>
    </row>
    <row r="407" spans="1:71">
      <c r="A407" t="s">
        <v>71</v>
      </c>
      <c r="B407" t="s">
        <v>1077</v>
      </c>
      <c r="C407" s="4">
        <v>10</v>
      </c>
      <c r="D407">
        <v>2</v>
      </c>
      <c r="E407" t="s">
        <v>122</v>
      </c>
      <c r="F407" t="s">
        <v>74</v>
      </c>
      <c r="G407" s="21">
        <v>7.9779999999999998</v>
      </c>
      <c r="H407" t="s">
        <v>75</v>
      </c>
      <c r="I407" t="s">
        <v>76</v>
      </c>
      <c r="J407" t="s">
        <v>77</v>
      </c>
      <c r="K407" t="s">
        <v>136</v>
      </c>
      <c r="L407" t="s">
        <v>126</v>
      </c>
      <c r="M407" s="1">
        <v>9000020000000000</v>
      </c>
      <c r="N407" s="50" t="s">
        <v>161</v>
      </c>
      <c r="O407" t="s">
        <v>81</v>
      </c>
      <c r="P407" s="22">
        <v>9.5</v>
      </c>
      <c r="Q407" s="1">
        <v>71875</v>
      </c>
      <c r="R407" t="s">
        <v>200</v>
      </c>
      <c r="S407">
        <v>5</v>
      </c>
      <c r="T407" s="4" t="s">
        <v>150</v>
      </c>
      <c r="U407" t="s">
        <v>185</v>
      </c>
      <c r="V407" t="s">
        <v>71</v>
      </c>
      <c r="W407" t="s">
        <v>116</v>
      </c>
      <c r="X407" t="s">
        <v>196</v>
      </c>
      <c r="Y407" s="21">
        <v>6.8680000000000003</v>
      </c>
      <c r="Z407" t="s">
        <v>174</v>
      </c>
      <c r="AA407" s="50" t="s">
        <v>223</v>
      </c>
      <c r="AB407" t="s">
        <v>88</v>
      </c>
      <c r="AC407" s="8">
        <v>6.4</v>
      </c>
      <c r="AD407" t="s">
        <v>81</v>
      </c>
      <c r="AE407" t="s">
        <v>91</v>
      </c>
      <c r="AF407" t="s">
        <v>91</v>
      </c>
      <c r="AG407" t="s">
        <v>91</v>
      </c>
      <c r="AH407" t="s">
        <v>92</v>
      </c>
      <c r="AI407" t="s">
        <v>74</v>
      </c>
      <c r="AJ407" t="s">
        <v>296</v>
      </c>
      <c r="AK407" t="s">
        <v>94</v>
      </c>
      <c r="AL407" t="s">
        <v>140</v>
      </c>
      <c r="AM407" t="s">
        <v>96</v>
      </c>
      <c r="AN407" t="s">
        <v>150</v>
      </c>
      <c r="AO407" t="s">
        <v>195</v>
      </c>
      <c r="AP407" t="s">
        <v>213</v>
      </c>
      <c r="AQ407" t="s">
        <v>74</v>
      </c>
      <c r="AR407" s="21">
        <v>7.8079999999999998</v>
      </c>
      <c r="AS407" t="s">
        <v>1078</v>
      </c>
      <c r="AT407" t="s">
        <v>966</v>
      </c>
      <c r="AU407" t="s">
        <v>114</v>
      </c>
      <c r="AV407" t="s">
        <v>76</v>
      </c>
      <c r="AW407" t="s">
        <v>105</v>
      </c>
      <c r="AX407" t="s">
        <v>106</v>
      </c>
      <c r="AY407" t="s">
        <v>107</v>
      </c>
      <c r="AZ407" s="1">
        <v>9000020000000000</v>
      </c>
      <c r="BA407" s="1">
        <v>8166666666666660</v>
      </c>
      <c r="BB407" s="51">
        <f t="shared" ref="BB407:BB408" si="51">BA407/1000000000000000</f>
        <v>8.1666666666666607</v>
      </c>
      <c r="BC407" s="51"/>
      <c r="BD407" t="s">
        <v>81</v>
      </c>
      <c r="BE407" s="25">
        <v>9.1660000000000004</v>
      </c>
      <c r="BF407" s="1">
        <v>9333333333333330</v>
      </c>
      <c r="BG407" t="s">
        <v>174</v>
      </c>
      <c r="BI407" t="s">
        <v>114</v>
      </c>
      <c r="BJ407" t="s">
        <v>132</v>
      </c>
      <c r="BK407" t="s">
        <v>90</v>
      </c>
      <c r="BL407" t="s">
        <v>90</v>
      </c>
      <c r="BM407" t="s">
        <v>163</v>
      </c>
      <c r="BN407"/>
      <c r="BO407" t="s">
        <v>109</v>
      </c>
      <c r="BP407" t="s">
        <v>74</v>
      </c>
      <c r="BQ407" s="1">
        <v>7833336666666660</v>
      </c>
      <c r="BR407" t="s">
        <v>94</v>
      </c>
      <c r="BS407" t="s">
        <v>133</v>
      </c>
    </row>
    <row r="408" spans="1:71">
      <c r="A408" t="s">
        <v>156</v>
      </c>
      <c r="B408" t="s">
        <v>1079</v>
      </c>
      <c r="C408" s="4">
        <v>13</v>
      </c>
      <c r="D408">
        <v>2</v>
      </c>
      <c r="E408" t="s">
        <v>415</v>
      </c>
      <c r="F408" t="s">
        <v>109</v>
      </c>
      <c r="G408" s="21">
        <v>8.2889999999999997</v>
      </c>
      <c r="H408" t="s">
        <v>75</v>
      </c>
      <c r="I408" t="s">
        <v>76</v>
      </c>
      <c r="J408" t="s">
        <v>77</v>
      </c>
      <c r="K408" t="s">
        <v>136</v>
      </c>
      <c r="L408" t="s">
        <v>79</v>
      </c>
      <c r="M408" s="1">
        <v>583333</v>
      </c>
      <c r="N408" s="50" t="s">
        <v>159</v>
      </c>
      <c r="O408">
        <v>5</v>
      </c>
      <c r="P408" s="22">
        <v>7.6660000000000004</v>
      </c>
      <c r="Q408" s="1">
        <v>859375</v>
      </c>
      <c r="R408" s="1">
        <v>9166675000000000</v>
      </c>
      <c r="S408">
        <v>10</v>
      </c>
      <c r="T408" s="4" t="s">
        <v>168</v>
      </c>
      <c r="U408" t="s">
        <v>84</v>
      </c>
      <c r="V408" t="s">
        <v>85</v>
      </c>
      <c r="W408" t="s">
        <v>116</v>
      </c>
      <c r="X408" t="s">
        <v>160</v>
      </c>
      <c r="Y408" s="21">
        <v>8.4749999999999996</v>
      </c>
      <c r="Z408" t="s">
        <v>223</v>
      </c>
      <c r="AA408" s="50" t="s">
        <v>113</v>
      </c>
      <c r="AB408" t="s">
        <v>81</v>
      </c>
      <c r="AC408" s="8">
        <v>6.6</v>
      </c>
      <c r="AD408" t="s">
        <v>259</v>
      </c>
      <c r="AE408" s="12" t="s">
        <v>163</v>
      </c>
      <c r="AF408" s="12" t="s">
        <v>163</v>
      </c>
      <c r="AG408" s="12" t="s">
        <v>163</v>
      </c>
      <c r="AH408" s="12" t="s">
        <v>90</v>
      </c>
      <c r="AI408" t="s">
        <v>109</v>
      </c>
      <c r="AJ408" t="s">
        <v>260</v>
      </c>
      <c r="AK408" t="s">
        <v>120</v>
      </c>
      <c r="AL408" t="s">
        <v>261</v>
      </c>
      <c r="AM408" t="s">
        <v>99</v>
      </c>
      <c r="AN408" t="s">
        <v>94</v>
      </c>
      <c r="AO408" t="s">
        <v>137</v>
      </c>
      <c r="AP408" t="s">
        <v>213</v>
      </c>
      <c r="AQ408" t="s">
        <v>109</v>
      </c>
      <c r="AR408" s="21">
        <v>8.92</v>
      </c>
      <c r="AS408" t="s">
        <v>154</v>
      </c>
      <c r="AT408" t="s">
        <v>94</v>
      </c>
      <c r="AU408" t="s">
        <v>168</v>
      </c>
      <c r="AV408" t="s">
        <v>160</v>
      </c>
      <c r="AW408" t="s">
        <v>105</v>
      </c>
      <c r="AX408" t="s">
        <v>106</v>
      </c>
      <c r="AY408" t="s">
        <v>107</v>
      </c>
      <c r="AZ408" s="1">
        <v>833334</v>
      </c>
      <c r="BA408" s="1">
        <v>9615384615384610</v>
      </c>
      <c r="BB408" s="51">
        <f t="shared" si="51"/>
        <v>9.6153846153846096</v>
      </c>
      <c r="BC408" s="51"/>
      <c r="BD408" s="1">
        <v>8125</v>
      </c>
      <c r="BE408" s="25">
        <v>7.7220000000000004</v>
      </c>
      <c r="BF408" t="s">
        <v>154</v>
      </c>
      <c r="BG408" s="1">
        <v>6666666666666660</v>
      </c>
      <c r="BH408" t="s">
        <v>209</v>
      </c>
      <c r="BI408" t="s">
        <v>168</v>
      </c>
      <c r="BJ408" s="1">
        <v>890625</v>
      </c>
      <c r="BK408" s="12" t="s">
        <v>90</v>
      </c>
      <c r="BL408" s="12" t="s">
        <v>91</v>
      </c>
      <c r="BM408" s="12" t="s">
        <v>108</v>
      </c>
      <c r="BN408" s="12" t="s">
        <v>163</v>
      </c>
      <c r="BO408" t="s">
        <v>74</v>
      </c>
      <c r="BP408" t="s">
        <v>109</v>
      </c>
      <c r="BQ408" s="1">
        <v>9583340000000000</v>
      </c>
      <c r="BR408" t="s">
        <v>120</v>
      </c>
      <c r="BS408" t="s">
        <v>387</v>
      </c>
    </row>
    <row r="409" spans="1:71">
      <c r="A409" t="s">
        <v>71</v>
      </c>
      <c r="B409" t="s">
        <v>1080</v>
      </c>
      <c r="C409" s="4">
        <v>8</v>
      </c>
      <c r="D409">
        <v>0</v>
      </c>
      <c r="E409" t="s">
        <v>267</v>
      </c>
      <c r="F409" t="s">
        <v>74</v>
      </c>
      <c r="G409" s="21">
        <v>9.3160000000000007</v>
      </c>
      <c r="H409" t="s">
        <v>185</v>
      </c>
      <c r="I409" t="s">
        <v>160</v>
      </c>
      <c r="J409" t="s">
        <v>77</v>
      </c>
      <c r="K409" t="s">
        <v>136</v>
      </c>
      <c r="L409" t="s">
        <v>79</v>
      </c>
      <c r="M409" s="1">
        <v>9000020000000000</v>
      </c>
      <c r="N409" s="50">
        <v>10</v>
      </c>
      <c r="O409">
        <v>10</v>
      </c>
      <c r="P409" s="22">
        <v>10</v>
      </c>
      <c r="Q409" t="s">
        <v>81</v>
      </c>
      <c r="R409" s="1">
        <v>8333335</v>
      </c>
      <c r="S409">
        <v>10</v>
      </c>
      <c r="T409" s="4" t="s">
        <v>150</v>
      </c>
      <c r="U409" t="s">
        <v>195</v>
      </c>
      <c r="V409" t="s">
        <v>71</v>
      </c>
      <c r="W409" t="s">
        <v>116</v>
      </c>
      <c r="X409" t="s">
        <v>160</v>
      </c>
      <c r="Y409" s="21">
        <v>8.6989999999999998</v>
      </c>
      <c r="Z409" t="s">
        <v>174</v>
      </c>
      <c r="AA409" s="50" t="s">
        <v>259</v>
      </c>
      <c r="AB409" t="s">
        <v>161</v>
      </c>
      <c r="AC409" s="8">
        <v>7.2</v>
      </c>
      <c r="AD409" t="s">
        <v>161</v>
      </c>
      <c r="AE409" s="12" t="s">
        <v>90</v>
      </c>
      <c r="AF409" s="12" t="s">
        <v>90</v>
      </c>
      <c r="AG409" s="12" t="s">
        <v>91</v>
      </c>
      <c r="AH409" s="12" t="s">
        <v>92</v>
      </c>
      <c r="AI409" t="s">
        <v>74</v>
      </c>
      <c r="AJ409" t="s">
        <v>113</v>
      </c>
      <c r="AK409" t="s">
        <v>120</v>
      </c>
      <c r="AL409" t="s">
        <v>187</v>
      </c>
      <c r="AM409" t="s">
        <v>99</v>
      </c>
      <c r="AR409" s="21" t="s">
        <v>97</v>
      </c>
    </row>
    <row r="410" spans="1:71" hidden="1">
      <c r="B410" s="8" t="s">
        <v>1081</v>
      </c>
      <c r="G410" s="21" t="s">
        <v>97</v>
      </c>
      <c r="P410" s="24"/>
      <c r="Y410" s="23" t="s">
        <v>97</v>
      </c>
      <c r="AA410"/>
      <c r="AC410"/>
      <c r="AE410"/>
      <c r="AF410"/>
      <c r="AG410"/>
      <c r="AH410"/>
      <c r="AN410" t="s">
        <v>83</v>
      </c>
      <c r="AO410" t="s">
        <v>151</v>
      </c>
      <c r="AP410" t="s">
        <v>101</v>
      </c>
      <c r="AQ410" t="s">
        <v>74</v>
      </c>
      <c r="AR410" s="23">
        <v>6.38</v>
      </c>
      <c r="AS410" t="s">
        <v>1082</v>
      </c>
      <c r="AT410" t="s">
        <v>579</v>
      </c>
      <c r="AU410" t="s">
        <v>144</v>
      </c>
      <c r="AV410" t="s">
        <v>196</v>
      </c>
      <c r="AW410" t="s">
        <v>105</v>
      </c>
      <c r="AX410" t="s">
        <v>131</v>
      </c>
      <c r="AY410" t="s">
        <v>176</v>
      </c>
      <c r="AZ410" t="s">
        <v>1083</v>
      </c>
      <c r="BA410" s="1">
        <v>8393939393939390</v>
      </c>
      <c r="BB410" s="51">
        <f t="shared" ref="BB410:BB414" si="52">BA410/1000000000000000</f>
        <v>8.3939393939393891</v>
      </c>
      <c r="BC410" s="1"/>
      <c r="BD410" t="s">
        <v>94</v>
      </c>
      <c r="BE410" s="25">
        <v>5.5</v>
      </c>
      <c r="BF410" t="s">
        <v>94</v>
      </c>
      <c r="BG410" t="s">
        <v>104</v>
      </c>
      <c r="BI410" t="s">
        <v>114</v>
      </c>
      <c r="BJ410" s="1">
        <v>6041666666666660</v>
      </c>
      <c r="BK410" t="s">
        <v>91</v>
      </c>
      <c r="BL410" t="s">
        <v>90</v>
      </c>
      <c r="BM410" t="s">
        <v>91</v>
      </c>
      <c r="BN410"/>
      <c r="BO410" t="s">
        <v>74</v>
      </c>
      <c r="BP410" t="s">
        <v>74</v>
      </c>
      <c r="BQ410" s="1">
        <v>7111113333333330</v>
      </c>
      <c r="BR410" t="s">
        <v>94</v>
      </c>
      <c r="BS410" t="s">
        <v>133</v>
      </c>
    </row>
    <row r="411" spans="1:71" hidden="1">
      <c r="B411" s="8" t="s">
        <v>1084</v>
      </c>
      <c r="G411" s="21" t="s">
        <v>97</v>
      </c>
      <c r="P411" s="24"/>
      <c r="Y411" s="23" t="s">
        <v>97</v>
      </c>
      <c r="AA411"/>
      <c r="AC411"/>
      <c r="AE411"/>
      <c r="AF411"/>
      <c r="AG411"/>
      <c r="AH411"/>
      <c r="AN411" t="s">
        <v>99</v>
      </c>
      <c r="AO411" t="s">
        <v>270</v>
      </c>
      <c r="AP411" t="s">
        <v>101</v>
      </c>
      <c r="AQ411" t="s">
        <v>74</v>
      </c>
      <c r="AR411" s="23">
        <v>5.1970000000000001</v>
      </c>
      <c r="AS411" t="s">
        <v>1085</v>
      </c>
      <c r="AT411" t="s">
        <v>226</v>
      </c>
      <c r="AU411" t="s">
        <v>154</v>
      </c>
      <c r="AV411" t="s">
        <v>124</v>
      </c>
      <c r="AW411" t="s">
        <v>175</v>
      </c>
      <c r="AX411" t="s">
        <v>131</v>
      </c>
      <c r="AY411" t="s">
        <v>176</v>
      </c>
      <c r="AZ411" t="s">
        <v>99</v>
      </c>
      <c r="BA411" s="1">
        <v>5132275132275130</v>
      </c>
      <c r="BB411" s="51">
        <f t="shared" si="52"/>
        <v>5.1322751322751303</v>
      </c>
      <c r="BC411" s="1"/>
      <c r="BD411" t="s">
        <v>81</v>
      </c>
      <c r="BE411" s="25">
        <v>5.3659999999999997</v>
      </c>
      <c r="BF411" s="1">
        <v>5766666666666660</v>
      </c>
      <c r="BG411" s="1">
        <v>4966666666666660</v>
      </c>
      <c r="BI411" t="s">
        <v>83</v>
      </c>
      <c r="BJ411" s="1">
        <v>53125</v>
      </c>
      <c r="BK411" t="s">
        <v>91</v>
      </c>
      <c r="BL411" t="s">
        <v>91</v>
      </c>
      <c r="BM411"/>
      <c r="BN411"/>
      <c r="BO411" t="s">
        <v>74</v>
      </c>
      <c r="BP411" t="s">
        <v>74</v>
      </c>
      <c r="BQ411" s="1">
        <v>6583325</v>
      </c>
      <c r="BR411" t="s">
        <v>94</v>
      </c>
      <c r="BS411" t="s">
        <v>250</v>
      </c>
    </row>
    <row r="412" spans="1:71" hidden="1">
      <c r="B412" s="8" t="s">
        <v>1086</v>
      </c>
      <c r="G412" s="21" t="s">
        <v>97</v>
      </c>
      <c r="P412" s="24"/>
      <c r="Y412" s="23" t="s">
        <v>97</v>
      </c>
      <c r="AA412"/>
      <c r="AC412"/>
      <c r="AE412"/>
      <c r="AF412"/>
      <c r="AG412"/>
      <c r="AH412"/>
      <c r="AN412" t="s">
        <v>99</v>
      </c>
      <c r="AO412" t="s">
        <v>333</v>
      </c>
      <c r="AP412" t="s">
        <v>101</v>
      </c>
      <c r="AQ412" t="s">
        <v>74</v>
      </c>
      <c r="AR412" s="23">
        <v>7.4050000000000002</v>
      </c>
      <c r="AS412" t="s">
        <v>1087</v>
      </c>
      <c r="AT412" t="s">
        <v>864</v>
      </c>
      <c r="AU412" t="s">
        <v>154</v>
      </c>
      <c r="AV412" t="s">
        <v>76</v>
      </c>
      <c r="AW412" t="s">
        <v>105</v>
      </c>
      <c r="AX412" t="s">
        <v>131</v>
      </c>
      <c r="AY412" t="s">
        <v>176</v>
      </c>
      <c r="AZ412" s="1">
        <v>9000020000000000</v>
      </c>
      <c r="BA412" s="1">
        <v>9380844645550520</v>
      </c>
      <c r="BB412" s="51">
        <f t="shared" si="52"/>
        <v>9.3808446455505194</v>
      </c>
      <c r="BC412" s="1"/>
      <c r="BD412" t="s">
        <v>81</v>
      </c>
      <c r="BE412" s="25">
        <v>4.1660000000000004</v>
      </c>
      <c r="BF412" s="1">
        <v>3666666666666660</v>
      </c>
      <c r="BG412" s="1">
        <v>4666666666666660</v>
      </c>
      <c r="BI412" t="s">
        <v>83</v>
      </c>
      <c r="BJ412" s="1">
        <v>5625</v>
      </c>
      <c r="BK412" t="s">
        <v>91</v>
      </c>
      <c r="BL412" t="s">
        <v>91</v>
      </c>
      <c r="BM412"/>
      <c r="BN412"/>
      <c r="BO412" t="s">
        <v>74</v>
      </c>
      <c r="BP412" t="s">
        <v>74</v>
      </c>
      <c r="BQ412" s="1">
        <v>741666</v>
      </c>
      <c r="BR412" t="s">
        <v>120</v>
      </c>
      <c r="BS412" t="s">
        <v>179</v>
      </c>
    </row>
    <row r="413" spans="1:71" hidden="1">
      <c r="B413" s="8" t="s">
        <v>1088</v>
      </c>
      <c r="G413" s="21" t="s">
        <v>97</v>
      </c>
      <c r="P413" s="24"/>
      <c r="Y413" s="23" t="s">
        <v>97</v>
      </c>
      <c r="AA413"/>
      <c r="AC413"/>
      <c r="AE413"/>
      <c r="AF413"/>
      <c r="AG413"/>
      <c r="AH413"/>
      <c r="AN413" t="s">
        <v>150</v>
      </c>
      <c r="AO413" t="s">
        <v>100</v>
      </c>
      <c r="AP413" t="s">
        <v>101</v>
      </c>
      <c r="AQ413" t="s">
        <v>74</v>
      </c>
      <c r="AR413" s="23">
        <v>7.7439999999999998</v>
      </c>
      <c r="AS413" t="s">
        <v>1089</v>
      </c>
      <c r="AT413" t="s">
        <v>526</v>
      </c>
      <c r="AU413" t="s">
        <v>168</v>
      </c>
      <c r="AV413" t="s">
        <v>76</v>
      </c>
      <c r="AW413" t="s">
        <v>105</v>
      </c>
      <c r="AX413" t="s">
        <v>131</v>
      </c>
      <c r="AY413" t="s">
        <v>176</v>
      </c>
      <c r="AZ413" s="1">
        <v>950002</v>
      </c>
      <c r="BA413" s="1">
        <v>9393939393939390</v>
      </c>
      <c r="BB413" s="51">
        <f t="shared" si="52"/>
        <v>9.3939393939393891</v>
      </c>
      <c r="BC413" s="1"/>
      <c r="BD413" t="s">
        <v>81</v>
      </c>
      <c r="BE413" s="25">
        <v>5.75</v>
      </c>
      <c r="BF413" t="s">
        <v>114</v>
      </c>
      <c r="BG413" t="s">
        <v>139</v>
      </c>
      <c r="BI413" t="s">
        <v>114</v>
      </c>
      <c r="BJ413" s="1">
        <v>6041666666666660</v>
      </c>
      <c r="BK413" t="s">
        <v>91</v>
      </c>
      <c r="BL413" t="s">
        <v>91</v>
      </c>
      <c r="BM413" t="s">
        <v>91</v>
      </c>
      <c r="BN413"/>
      <c r="BO413" t="s">
        <v>74</v>
      </c>
      <c r="BP413" t="s">
        <v>74</v>
      </c>
      <c r="BQ413" s="1">
        <v>7055549999999990</v>
      </c>
      <c r="BR413" t="s">
        <v>120</v>
      </c>
      <c r="BS413" t="s">
        <v>250</v>
      </c>
    </row>
    <row r="414" spans="1:71" hidden="1">
      <c r="B414" s="8" t="s">
        <v>1090</v>
      </c>
      <c r="G414" s="21" t="s">
        <v>97</v>
      </c>
      <c r="P414" s="24"/>
      <c r="Y414" s="23" t="s">
        <v>97</v>
      </c>
      <c r="AA414"/>
      <c r="AC414"/>
      <c r="AE414"/>
      <c r="AF414"/>
      <c r="AG414"/>
      <c r="AH414"/>
      <c r="AN414" t="s">
        <v>83</v>
      </c>
      <c r="AO414" t="s">
        <v>151</v>
      </c>
      <c r="AP414" t="s">
        <v>101</v>
      </c>
      <c r="AQ414" t="s">
        <v>74</v>
      </c>
      <c r="AR414" s="23">
        <v>6.8250000000000002</v>
      </c>
      <c r="AS414" t="s">
        <v>1091</v>
      </c>
      <c r="AT414" t="s">
        <v>1092</v>
      </c>
      <c r="AU414" t="s">
        <v>104</v>
      </c>
      <c r="AV414" t="s">
        <v>196</v>
      </c>
      <c r="AW414" t="s">
        <v>105</v>
      </c>
      <c r="AX414" t="s">
        <v>131</v>
      </c>
      <c r="AY414" t="s">
        <v>107</v>
      </c>
      <c r="AZ414" s="1">
        <v>8500020000000000</v>
      </c>
      <c r="BA414" s="1">
        <v>9696969696969690</v>
      </c>
      <c r="BB414" s="51">
        <f t="shared" si="52"/>
        <v>9.6969696969696901</v>
      </c>
      <c r="BC414" s="1"/>
      <c r="BD414" t="s">
        <v>81</v>
      </c>
      <c r="BE414" s="25">
        <v>3.25</v>
      </c>
      <c r="BF414" t="s">
        <v>359</v>
      </c>
      <c r="BG414" t="s">
        <v>104</v>
      </c>
      <c r="BI414" t="s">
        <v>114</v>
      </c>
      <c r="BJ414" t="s">
        <v>132</v>
      </c>
      <c r="BK414" t="s">
        <v>91</v>
      </c>
      <c r="BL414" t="s">
        <v>90</v>
      </c>
      <c r="BM414" t="s">
        <v>91</v>
      </c>
      <c r="BN414"/>
      <c r="BO414" t="s">
        <v>74</v>
      </c>
      <c r="BP414" t="s">
        <v>74</v>
      </c>
      <c r="BQ414" s="1">
        <v>7555556666666660</v>
      </c>
      <c r="BR414" t="s">
        <v>94</v>
      </c>
      <c r="BS414" t="s">
        <v>133</v>
      </c>
    </row>
    <row r="415" spans="1:71">
      <c r="A415" t="s">
        <v>71</v>
      </c>
      <c r="B415" t="s">
        <v>1093</v>
      </c>
      <c r="C415" s="4">
        <v>14</v>
      </c>
      <c r="D415">
        <v>1</v>
      </c>
      <c r="E415" t="s">
        <v>730</v>
      </c>
      <c r="F415" t="s">
        <v>74</v>
      </c>
      <c r="G415" s="21">
        <v>5.7729999999999997</v>
      </c>
      <c r="H415" t="s">
        <v>123</v>
      </c>
      <c r="I415" t="s">
        <v>124</v>
      </c>
      <c r="J415" t="s">
        <v>77</v>
      </c>
      <c r="K415" t="s">
        <v>78</v>
      </c>
      <c r="L415" t="s">
        <v>126</v>
      </c>
      <c r="M415" s="1">
        <v>6.9166799999999904E+16</v>
      </c>
      <c r="N415" s="50">
        <v>8</v>
      </c>
      <c r="O415" t="s">
        <v>81</v>
      </c>
      <c r="P415" s="22">
        <v>0</v>
      </c>
      <c r="Q415" s="1">
        <v>8541666666666660</v>
      </c>
      <c r="R415" s="1">
        <v>6888886666666660</v>
      </c>
      <c r="S415">
        <v>5</v>
      </c>
      <c r="Y415" s="21" t="s">
        <v>97</v>
      </c>
      <c r="AE415"/>
      <c r="AF415"/>
      <c r="AG415"/>
      <c r="AH415"/>
      <c r="AR415" s="21" t="s">
        <v>97</v>
      </c>
      <c r="BK415"/>
      <c r="BL415"/>
      <c r="BM415"/>
      <c r="BN415"/>
    </row>
    <row r="416" spans="1:71" hidden="1">
      <c r="B416" s="8" t="s">
        <v>1094</v>
      </c>
      <c r="G416" s="21" t="s">
        <v>97</v>
      </c>
      <c r="P416" s="24"/>
      <c r="Y416" s="23" t="s">
        <v>97</v>
      </c>
      <c r="AA416"/>
      <c r="AC416"/>
      <c r="AE416"/>
      <c r="AF416"/>
      <c r="AG416"/>
      <c r="AH416"/>
      <c r="AN416" t="s">
        <v>168</v>
      </c>
      <c r="AO416" t="s">
        <v>185</v>
      </c>
      <c r="AP416" t="s">
        <v>101</v>
      </c>
      <c r="AQ416" t="s">
        <v>74</v>
      </c>
      <c r="AR416" s="23">
        <v>6.3150000000000004</v>
      </c>
      <c r="AS416" t="s">
        <v>1095</v>
      </c>
      <c r="AT416" t="s">
        <v>143</v>
      </c>
      <c r="AU416" t="s">
        <v>304</v>
      </c>
      <c r="AV416" t="s">
        <v>196</v>
      </c>
      <c r="AW416" t="s">
        <v>105</v>
      </c>
      <c r="AX416" t="s">
        <v>131</v>
      </c>
      <c r="AY416" t="s">
        <v>176</v>
      </c>
      <c r="AZ416" s="1">
        <v>791667</v>
      </c>
      <c r="BA416" s="1">
        <v>872737556561086</v>
      </c>
      <c r="BB416" s="51">
        <f>BA416/100000000000000</f>
        <v>8.7273755656108598</v>
      </c>
      <c r="BC416" s="1"/>
      <c r="BD416" t="s">
        <v>81</v>
      </c>
      <c r="BE416" s="25">
        <v>3.6659999999999999</v>
      </c>
      <c r="BF416" s="1">
        <v>4833333333333330</v>
      </c>
      <c r="BG416" s="1">
        <v>5833333333333330</v>
      </c>
      <c r="BH416" t="s">
        <v>885</v>
      </c>
      <c r="BI416" t="s">
        <v>168</v>
      </c>
      <c r="BJ416" s="1">
        <v>703125</v>
      </c>
      <c r="BK416" t="s">
        <v>90</v>
      </c>
      <c r="BL416" t="s">
        <v>91</v>
      </c>
      <c r="BM416" t="s">
        <v>90</v>
      </c>
      <c r="BN416" t="s">
        <v>90</v>
      </c>
      <c r="BO416" t="s">
        <v>74</v>
      </c>
      <c r="BP416" t="s">
        <v>74</v>
      </c>
      <c r="BQ416" s="1">
        <v>67083275</v>
      </c>
      <c r="BR416" t="s">
        <v>235</v>
      </c>
      <c r="BS416" t="s">
        <v>275</v>
      </c>
    </row>
    <row r="417" spans="1:71">
      <c r="A417" t="s">
        <v>71</v>
      </c>
      <c r="B417" t="s">
        <v>1096</v>
      </c>
      <c r="C417" s="4">
        <v>13</v>
      </c>
      <c r="D417">
        <v>2</v>
      </c>
      <c r="E417" t="s">
        <v>682</v>
      </c>
      <c r="F417" t="s">
        <v>74</v>
      </c>
      <c r="G417" s="21">
        <v>7.78</v>
      </c>
      <c r="H417" t="s">
        <v>75</v>
      </c>
      <c r="I417" t="s">
        <v>76</v>
      </c>
      <c r="J417" t="s">
        <v>77</v>
      </c>
      <c r="K417" t="s">
        <v>78</v>
      </c>
      <c r="L417" t="s">
        <v>126</v>
      </c>
      <c r="M417" s="1">
        <v>9000020000000000</v>
      </c>
      <c r="N417" s="50" t="s">
        <v>186</v>
      </c>
      <c r="O417" t="s">
        <v>132</v>
      </c>
      <c r="P417" s="22">
        <v>7</v>
      </c>
      <c r="Q417" s="1">
        <v>7708333333333330</v>
      </c>
      <c r="R417" s="1">
        <v>822222</v>
      </c>
      <c r="S417">
        <v>5</v>
      </c>
      <c r="T417" s="4" t="s">
        <v>83</v>
      </c>
      <c r="U417" t="s">
        <v>219</v>
      </c>
      <c r="V417" t="s">
        <v>71</v>
      </c>
      <c r="W417" t="s">
        <v>116</v>
      </c>
      <c r="X417" t="s">
        <v>76</v>
      </c>
      <c r="Y417" s="21">
        <v>7.3490000000000002</v>
      </c>
      <c r="Z417" t="s">
        <v>174</v>
      </c>
      <c r="AA417" s="50" t="s">
        <v>161</v>
      </c>
      <c r="AB417" t="s">
        <v>547</v>
      </c>
      <c r="AC417" s="8">
        <v>6.9</v>
      </c>
      <c r="AD417" t="s">
        <v>118</v>
      </c>
      <c r="AE417" t="s">
        <v>91</v>
      </c>
      <c r="AF417" t="s">
        <v>90</v>
      </c>
      <c r="AG417" t="s">
        <v>90</v>
      </c>
      <c r="AH417" t="s">
        <v>92</v>
      </c>
      <c r="AI417" t="s">
        <v>74</v>
      </c>
      <c r="AJ417" t="s">
        <v>473</v>
      </c>
      <c r="AK417" t="s">
        <v>94</v>
      </c>
      <c r="AL417" t="s">
        <v>261</v>
      </c>
      <c r="AM417" t="s">
        <v>212</v>
      </c>
      <c r="AN417" t="s">
        <v>114</v>
      </c>
      <c r="AO417" t="s">
        <v>84</v>
      </c>
      <c r="AP417" t="s">
        <v>213</v>
      </c>
      <c r="AQ417" t="s">
        <v>74</v>
      </c>
      <c r="AR417" s="21">
        <v>7.0209999999999999</v>
      </c>
      <c r="AS417" t="s">
        <v>1097</v>
      </c>
      <c r="AT417" t="s">
        <v>408</v>
      </c>
      <c r="AU417" t="s">
        <v>168</v>
      </c>
      <c r="AV417" t="s">
        <v>196</v>
      </c>
      <c r="AW417" t="s">
        <v>105</v>
      </c>
      <c r="AX417" t="s">
        <v>131</v>
      </c>
      <c r="AY417" t="s">
        <v>176</v>
      </c>
      <c r="AZ417" s="1">
        <v>1000002</v>
      </c>
      <c r="BA417" s="1">
        <v>8132297717537990</v>
      </c>
      <c r="BB417" s="51">
        <f>BA417/1000000000000000</f>
        <v>8.1322977175379894</v>
      </c>
      <c r="BC417" s="51"/>
      <c r="BD417" s="1">
        <v>5625</v>
      </c>
      <c r="BE417" s="25">
        <v>6.2880000000000003</v>
      </c>
      <c r="BF417" s="1">
        <v>5333333333333330</v>
      </c>
      <c r="BG417" s="1">
        <v>6333333333333330</v>
      </c>
      <c r="BH417" t="s">
        <v>119</v>
      </c>
      <c r="BI417" t="s">
        <v>168</v>
      </c>
      <c r="BJ417" t="s">
        <v>81</v>
      </c>
      <c r="BK417" t="s">
        <v>90</v>
      </c>
      <c r="BL417" t="s">
        <v>91</v>
      </c>
      <c r="BM417" t="s">
        <v>90</v>
      </c>
      <c r="BN417" t="s">
        <v>91</v>
      </c>
      <c r="BO417" t="s">
        <v>74</v>
      </c>
      <c r="BP417" t="s">
        <v>74</v>
      </c>
      <c r="BQ417" s="1">
        <v>66249925</v>
      </c>
      <c r="BR417" t="s">
        <v>94</v>
      </c>
      <c r="BS417" t="s">
        <v>387</v>
      </c>
    </row>
    <row r="418" spans="1:71" hidden="1">
      <c r="B418" s="8" t="s">
        <v>1098</v>
      </c>
      <c r="G418" s="21" t="s">
        <v>97</v>
      </c>
      <c r="P418" s="24"/>
      <c r="Y418" s="23" t="s">
        <v>97</v>
      </c>
      <c r="AA418"/>
      <c r="AC418"/>
      <c r="AE418"/>
      <c r="AF418"/>
      <c r="AG418"/>
      <c r="AH418"/>
      <c r="AN418" t="s">
        <v>150</v>
      </c>
      <c r="AO418" t="s">
        <v>128</v>
      </c>
      <c r="AP418" t="s">
        <v>101</v>
      </c>
      <c r="AQ418" t="s">
        <v>74</v>
      </c>
      <c r="AR418" s="23">
        <v>7.48</v>
      </c>
      <c r="AS418" t="s">
        <v>1099</v>
      </c>
      <c r="AT418" t="s">
        <v>778</v>
      </c>
      <c r="AU418" t="s">
        <v>104</v>
      </c>
      <c r="AV418" t="s">
        <v>76</v>
      </c>
      <c r="AW418" t="s">
        <v>105</v>
      </c>
      <c r="AX418" t="s">
        <v>131</v>
      </c>
      <c r="AY418" t="s">
        <v>176</v>
      </c>
      <c r="AZ418" s="1">
        <v>8500020000000000</v>
      </c>
      <c r="BA418" s="1">
        <v>8005698005698000</v>
      </c>
      <c r="BB418" s="51">
        <f t="shared" ref="BB418:BB421" si="53">BA418/1000000000000000</f>
        <v>8.0056980056979992</v>
      </c>
      <c r="BC418" s="1"/>
      <c r="BD418" t="s">
        <v>81</v>
      </c>
      <c r="BE418" s="25">
        <v>6.75</v>
      </c>
      <c r="BF418" t="s">
        <v>277</v>
      </c>
      <c r="BG418" t="s">
        <v>174</v>
      </c>
      <c r="BI418" t="s">
        <v>114</v>
      </c>
      <c r="BJ418" s="1">
        <v>5625</v>
      </c>
      <c r="BK418" t="s">
        <v>91</v>
      </c>
      <c r="BL418" t="s">
        <v>91</v>
      </c>
      <c r="BM418" t="s">
        <v>91</v>
      </c>
      <c r="BN418"/>
      <c r="BO418" t="s">
        <v>74</v>
      </c>
      <c r="BP418" t="s">
        <v>74</v>
      </c>
      <c r="BQ418" s="1">
        <v>6833326666666660</v>
      </c>
      <c r="BR418" t="s">
        <v>120</v>
      </c>
      <c r="BS418" t="s">
        <v>250</v>
      </c>
    </row>
    <row r="419" spans="1:71" hidden="1">
      <c r="B419" s="8" t="s">
        <v>1100</v>
      </c>
      <c r="G419" s="21" t="s">
        <v>97</v>
      </c>
      <c r="P419" s="24"/>
      <c r="Y419" s="23" t="s">
        <v>97</v>
      </c>
      <c r="AA419"/>
      <c r="AC419"/>
      <c r="AE419"/>
      <c r="AF419"/>
      <c r="AG419"/>
      <c r="AH419"/>
      <c r="AN419" t="s">
        <v>99</v>
      </c>
      <c r="AO419" t="s">
        <v>128</v>
      </c>
      <c r="AP419" t="s">
        <v>101</v>
      </c>
      <c r="AQ419" t="s">
        <v>74</v>
      </c>
      <c r="AR419" s="23">
        <v>6.7060000000000004</v>
      </c>
      <c r="AS419" t="s">
        <v>1101</v>
      </c>
      <c r="AT419" t="s">
        <v>939</v>
      </c>
      <c r="AU419" t="s">
        <v>144</v>
      </c>
      <c r="AV419" t="s">
        <v>196</v>
      </c>
      <c r="AW419" t="s">
        <v>105</v>
      </c>
      <c r="AX419" t="s">
        <v>131</v>
      </c>
      <c r="AY419" t="s">
        <v>176</v>
      </c>
      <c r="AZ419" s="1">
        <v>9000020000000000</v>
      </c>
      <c r="BA419" s="1">
        <v>8491715399610130</v>
      </c>
      <c r="BB419" s="51">
        <f t="shared" si="53"/>
        <v>8.4917153996101309</v>
      </c>
      <c r="BC419" s="1"/>
      <c r="BD419" s="1">
        <v>5625</v>
      </c>
      <c r="BE419" s="25">
        <v>5.4160000000000004</v>
      </c>
      <c r="BF419" s="1">
        <v>4666666666666660</v>
      </c>
      <c r="BG419" s="1">
        <v>6166666666666660</v>
      </c>
      <c r="BI419" t="s">
        <v>83</v>
      </c>
      <c r="BJ419" s="1">
        <v>5625</v>
      </c>
      <c r="BK419" t="s">
        <v>91</v>
      </c>
      <c r="BL419" t="s">
        <v>91</v>
      </c>
      <c r="BM419"/>
      <c r="BN419"/>
      <c r="BO419" t="s">
        <v>74</v>
      </c>
      <c r="BP419" t="s">
        <v>74</v>
      </c>
      <c r="BQ419" s="1">
        <v>6999995</v>
      </c>
      <c r="BR419" t="s">
        <v>94</v>
      </c>
      <c r="BS419" t="s">
        <v>110</v>
      </c>
    </row>
    <row r="420" spans="1:71" hidden="1">
      <c r="B420" s="8" t="s">
        <v>1102</v>
      </c>
      <c r="G420" s="21" t="s">
        <v>97</v>
      </c>
      <c r="P420" s="24"/>
      <c r="Y420" s="23" t="s">
        <v>97</v>
      </c>
      <c r="AA420"/>
      <c r="AC420"/>
      <c r="AE420"/>
      <c r="AF420"/>
      <c r="AG420"/>
      <c r="AH420"/>
      <c r="AN420" t="s">
        <v>168</v>
      </c>
      <c r="AO420" t="s">
        <v>137</v>
      </c>
      <c r="AP420" t="s">
        <v>101</v>
      </c>
      <c r="AQ420" t="s">
        <v>74</v>
      </c>
      <c r="AR420" s="23">
        <v>7.0510000000000002</v>
      </c>
      <c r="AS420" t="s">
        <v>1103</v>
      </c>
      <c r="AT420" t="s">
        <v>1018</v>
      </c>
      <c r="AU420" t="s">
        <v>174</v>
      </c>
      <c r="AV420" t="s">
        <v>76</v>
      </c>
      <c r="AW420" t="s">
        <v>105</v>
      </c>
      <c r="AX420" t="s">
        <v>131</v>
      </c>
      <c r="AY420" t="s">
        <v>176</v>
      </c>
      <c r="AZ420" s="1">
        <v>1000002</v>
      </c>
      <c r="BA420" s="1">
        <v>8256563479623820</v>
      </c>
      <c r="BB420" s="51">
        <f t="shared" si="53"/>
        <v>8.2565634796238196</v>
      </c>
      <c r="BC420" s="1"/>
      <c r="BD420" t="s">
        <v>81</v>
      </c>
      <c r="BE420" s="25">
        <v>5.1660000000000004</v>
      </c>
      <c r="BF420" s="1">
        <v>4333333333333330</v>
      </c>
      <c r="BG420" s="1">
        <v>6833333333333330</v>
      </c>
      <c r="BH420" s="1">
        <v>4333333333333330</v>
      </c>
      <c r="BI420" t="s">
        <v>168</v>
      </c>
      <c r="BJ420" t="s">
        <v>81</v>
      </c>
      <c r="BK420" t="s">
        <v>90</v>
      </c>
      <c r="BL420" t="s">
        <v>91</v>
      </c>
      <c r="BM420" t="s">
        <v>91</v>
      </c>
      <c r="BN420" t="s">
        <v>163</v>
      </c>
      <c r="BO420" t="s">
        <v>109</v>
      </c>
      <c r="BP420" t="s">
        <v>74</v>
      </c>
      <c r="BQ420" s="1">
        <v>68333275</v>
      </c>
      <c r="BR420" t="s">
        <v>94</v>
      </c>
      <c r="BS420" t="s">
        <v>169</v>
      </c>
    </row>
    <row r="421" spans="1:71" hidden="1">
      <c r="B421" s="8" t="s">
        <v>1104</v>
      </c>
      <c r="G421" s="21" t="s">
        <v>97</v>
      </c>
      <c r="P421" s="24"/>
      <c r="Y421" s="23" t="s">
        <v>97</v>
      </c>
      <c r="AA421"/>
      <c r="AC421"/>
      <c r="AE421"/>
      <c r="AF421"/>
      <c r="AG421"/>
      <c r="AH421"/>
      <c r="AN421" t="s">
        <v>150</v>
      </c>
      <c r="AO421" t="s">
        <v>137</v>
      </c>
      <c r="AP421" t="s">
        <v>101</v>
      </c>
      <c r="AQ421" t="s">
        <v>74</v>
      </c>
      <c r="AR421" s="23">
        <v>8.1989999999999998</v>
      </c>
      <c r="AS421" t="s">
        <v>1092</v>
      </c>
      <c r="AT421" t="s">
        <v>553</v>
      </c>
      <c r="AU421" t="s">
        <v>83</v>
      </c>
      <c r="AV421" t="s">
        <v>160</v>
      </c>
      <c r="AW421" t="s">
        <v>105</v>
      </c>
      <c r="AX421" t="s">
        <v>106</v>
      </c>
      <c r="AY421" t="s">
        <v>107</v>
      </c>
      <c r="AZ421" s="1">
        <v>950002</v>
      </c>
      <c r="BA421" s="1">
        <v>9233954451345750</v>
      </c>
      <c r="BB421" s="51">
        <f t="shared" si="53"/>
        <v>9.2339544513457508</v>
      </c>
      <c r="BC421" s="1"/>
      <c r="BD421" t="s">
        <v>81</v>
      </c>
      <c r="BE421" s="25">
        <v>9.0830000000000002</v>
      </c>
      <c r="BF421" s="1">
        <v>8333333333333330</v>
      </c>
      <c r="BG421" s="1">
        <v>9833333333333330</v>
      </c>
      <c r="BI421" t="s">
        <v>114</v>
      </c>
      <c r="BJ421" t="s">
        <v>132</v>
      </c>
      <c r="BK421" t="s">
        <v>90</v>
      </c>
      <c r="BL421" t="s">
        <v>90</v>
      </c>
      <c r="BM421" t="s">
        <v>163</v>
      </c>
      <c r="BN421"/>
      <c r="BO421" t="s">
        <v>109</v>
      </c>
      <c r="BP421" t="s">
        <v>109</v>
      </c>
      <c r="BQ421" s="1">
        <v>855556</v>
      </c>
      <c r="BR421" t="s">
        <v>94</v>
      </c>
      <c r="BS421" t="s">
        <v>110</v>
      </c>
    </row>
    <row r="422" spans="1:71">
      <c r="A422" t="s">
        <v>71</v>
      </c>
      <c r="B422" t="s">
        <v>1105</v>
      </c>
      <c r="C422" s="4">
        <v>15</v>
      </c>
      <c r="D422">
        <v>2</v>
      </c>
      <c r="E422" t="s">
        <v>472</v>
      </c>
      <c r="F422" t="s">
        <v>74</v>
      </c>
      <c r="G422" s="21">
        <v>7.1369999999999996</v>
      </c>
      <c r="H422" t="s">
        <v>195</v>
      </c>
      <c r="I422" t="s">
        <v>196</v>
      </c>
      <c r="J422" t="s">
        <v>125</v>
      </c>
      <c r="K422" t="s">
        <v>136</v>
      </c>
      <c r="L422" t="s">
        <v>126</v>
      </c>
      <c r="M422" s="1">
        <v>958335</v>
      </c>
      <c r="N422" s="50" t="s">
        <v>469</v>
      </c>
      <c r="O422" t="s">
        <v>81</v>
      </c>
      <c r="P422" s="22">
        <v>7.6660000000000004</v>
      </c>
      <c r="Q422" s="1">
        <v>765625</v>
      </c>
      <c r="R422" s="1">
        <v>72500025</v>
      </c>
      <c r="S422">
        <v>5</v>
      </c>
      <c r="T422" s="4" t="s">
        <v>168</v>
      </c>
      <c r="U422" t="s">
        <v>115</v>
      </c>
      <c r="V422" t="s">
        <v>71</v>
      </c>
      <c r="W422" t="s">
        <v>116</v>
      </c>
      <c r="X422" t="s">
        <v>196</v>
      </c>
      <c r="Y422" s="21">
        <v>6.6239999999999997</v>
      </c>
      <c r="Z422" t="s">
        <v>259</v>
      </c>
      <c r="AA422" s="50" t="s">
        <v>326</v>
      </c>
      <c r="AB422" t="s">
        <v>81</v>
      </c>
      <c r="AC422" s="8">
        <v>5.8</v>
      </c>
      <c r="AD422" t="s">
        <v>89</v>
      </c>
      <c r="AE422" s="12" t="s">
        <v>90</v>
      </c>
      <c r="AF422" s="12" t="s">
        <v>90</v>
      </c>
      <c r="AG422" s="12" t="s">
        <v>90</v>
      </c>
      <c r="AH422" s="12" t="s">
        <v>90</v>
      </c>
      <c r="AI422" t="s">
        <v>74</v>
      </c>
      <c r="AJ422" t="s">
        <v>88</v>
      </c>
      <c r="AK422" t="s">
        <v>94</v>
      </c>
      <c r="AL422" t="s">
        <v>308</v>
      </c>
      <c r="AM422" t="s">
        <v>212</v>
      </c>
      <c r="AN422" t="s">
        <v>94</v>
      </c>
      <c r="AO422" t="s">
        <v>185</v>
      </c>
      <c r="AP422" t="s">
        <v>213</v>
      </c>
      <c r="AQ422" t="s">
        <v>74</v>
      </c>
      <c r="AR422" s="21">
        <v>5.58</v>
      </c>
      <c r="AS422" t="s">
        <v>1106</v>
      </c>
      <c r="AT422" t="s">
        <v>241</v>
      </c>
      <c r="AU422" t="s">
        <v>174</v>
      </c>
      <c r="AV422" t="s">
        <v>124</v>
      </c>
      <c r="AW422" t="s">
        <v>175</v>
      </c>
      <c r="AX422" t="s">
        <v>131</v>
      </c>
      <c r="AY422" t="s">
        <v>176</v>
      </c>
      <c r="AZ422" s="1">
        <v>916668</v>
      </c>
      <c r="BA422" s="1">
        <v>614606227106227</v>
      </c>
      <c r="BB422" s="51">
        <f>BA422/100000000000000</f>
        <v>6.1460622710622701</v>
      </c>
      <c r="BC422" s="51"/>
      <c r="BD422" t="s">
        <v>94</v>
      </c>
      <c r="BE422" s="25">
        <v>5.6109999999999998</v>
      </c>
      <c r="BF422" s="1">
        <v>6333333333333330</v>
      </c>
      <c r="BG422" t="s">
        <v>235</v>
      </c>
      <c r="BH422" t="s">
        <v>148</v>
      </c>
      <c r="BI422" t="s">
        <v>114</v>
      </c>
      <c r="BJ422" s="1">
        <v>4375</v>
      </c>
      <c r="BK422" s="12" t="s">
        <v>91</v>
      </c>
      <c r="BL422" s="12" t="s">
        <v>91</v>
      </c>
      <c r="BM422" s="12" t="s">
        <v>91</v>
      </c>
      <c r="BO422" t="s">
        <v>74</v>
      </c>
      <c r="BP422" t="s">
        <v>74</v>
      </c>
      <c r="BQ422" s="1">
        <v>437499</v>
      </c>
      <c r="BR422" t="s">
        <v>94</v>
      </c>
      <c r="BS422" t="s">
        <v>434</v>
      </c>
    </row>
    <row r="423" spans="1:71" hidden="1">
      <c r="B423" s="8" t="s">
        <v>1107</v>
      </c>
      <c r="G423" s="21" t="s">
        <v>97</v>
      </c>
      <c r="P423" s="24"/>
      <c r="T423" s="4" t="s">
        <v>99</v>
      </c>
      <c r="U423" t="s">
        <v>224</v>
      </c>
      <c r="V423" t="s">
        <v>71</v>
      </c>
      <c r="W423" t="s">
        <v>86</v>
      </c>
      <c r="X423" t="s">
        <v>76</v>
      </c>
      <c r="Y423" s="23">
        <v>7.9649999999999999</v>
      </c>
      <c r="Z423" t="s">
        <v>174</v>
      </c>
      <c r="AA423" t="s">
        <v>120</v>
      </c>
      <c r="AB423" t="s">
        <v>81</v>
      </c>
      <c r="AC423">
        <v>7.2</v>
      </c>
      <c r="AD423" t="s">
        <v>211</v>
      </c>
      <c r="AE423" s="12" t="s">
        <v>90</v>
      </c>
      <c r="AF423" s="12" t="s">
        <v>91</v>
      </c>
      <c r="AG423" s="12" t="s">
        <v>92</v>
      </c>
      <c r="AH423" s="12" t="s">
        <v>92</v>
      </c>
      <c r="AI423" t="s">
        <v>74</v>
      </c>
      <c r="AJ423" t="s">
        <v>89</v>
      </c>
      <c r="AK423" t="s">
        <v>94</v>
      </c>
      <c r="AL423" t="s">
        <v>140</v>
      </c>
      <c r="AM423" t="s">
        <v>212</v>
      </c>
      <c r="AN423" t="s">
        <v>150</v>
      </c>
      <c r="AO423" t="s">
        <v>219</v>
      </c>
      <c r="AP423" t="s">
        <v>225</v>
      </c>
      <c r="AQ423" t="s">
        <v>74</v>
      </c>
      <c r="AR423" s="23">
        <v>7.633</v>
      </c>
      <c r="AS423" t="s">
        <v>1108</v>
      </c>
      <c r="AT423" t="s">
        <v>532</v>
      </c>
      <c r="AU423" t="s">
        <v>104</v>
      </c>
      <c r="AV423" t="s">
        <v>76</v>
      </c>
      <c r="AW423" t="s">
        <v>105</v>
      </c>
      <c r="AX423" t="s">
        <v>131</v>
      </c>
      <c r="AY423" t="s">
        <v>107</v>
      </c>
      <c r="AZ423" s="1">
        <v>950002</v>
      </c>
      <c r="BA423" s="1">
        <v>918837803320562</v>
      </c>
      <c r="BB423" s="51">
        <f>BA423/100000000000000</f>
        <v>9.1883780332056197</v>
      </c>
      <c r="BC423" s="1"/>
      <c r="BD423" t="s">
        <v>81</v>
      </c>
      <c r="BE423" s="25">
        <v>7.0830000000000002</v>
      </c>
      <c r="BF423" s="1">
        <v>7166666666666660</v>
      </c>
      <c r="BG423" t="s">
        <v>154</v>
      </c>
      <c r="BI423" t="s">
        <v>83</v>
      </c>
      <c r="BJ423" s="1">
        <v>5625</v>
      </c>
      <c r="BK423" s="12" t="s">
        <v>90</v>
      </c>
      <c r="BL423" s="12" t="s">
        <v>90</v>
      </c>
      <c r="BO423" t="s">
        <v>74</v>
      </c>
      <c r="BP423" t="s">
        <v>74</v>
      </c>
      <c r="BQ423" s="1">
        <v>8083335</v>
      </c>
      <c r="BR423" t="s">
        <v>94</v>
      </c>
      <c r="BS423" t="s">
        <v>110</v>
      </c>
    </row>
    <row r="424" spans="1:71" hidden="1">
      <c r="B424" s="8" t="s">
        <v>1109</v>
      </c>
      <c r="G424" s="21" t="s">
        <v>97</v>
      </c>
      <c r="P424" s="24"/>
      <c r="T424" s="4" t="s">
        <v>94</v>
      </c>
      <c r="U424" t="s">
        <v>115</v>
      </c>
      <c r="V424" t="s">
        <v>71</v>
      </c>
      <c r="W424" t="s">
        <v>86</v>
      </c>
      <c r="X424" t="s">
        <v>124</v>
      </c>
      <c r="Y424" s="23">
        <v>3.1459999999999999</v>
      </c>
      <c r="Z424" t="s">
        <v>99</v>
      </c>
      <c r="AA424" t="s">
        <v>635</v>
      </c>
      <c r="AB424" t="s">
        <v>94</v>
      </c>
      <c r="AC424">
        <v>1.5</v>
      </c>
      <c r="AD424" t="s">
        <v>88</v>
      </c>
      <c r="AE424" t="s">
        <v>91</v>
      </c>
      <c r="AF424" t="s">
        <v>91</v>
      </c>
      <c r="AG424" t="s">
        <v>90</v>
      </c>
      <c r="AH424" t="s">
        <v>92</v>
      </c>
      <c r="AI424" t="s">
        <v>74</v>
      </c>
      <c r="AJ424" t="s">
        <v>210</v>
      </c>
      <c r="AK424" t="s">
        <v>94</v>
      </c>
      <c r="AL424" t="s">
        <v>355</v>
      </c>
      <c r="AM424" t="s">
        <v>212</v>
      </c>
      <c r="AR424" s="23" t="s">
        <v>97</v>
      </c>
      <c r="BK424"/>
      <c r="BL424"/>
      <c r="BM424"/>
      <c r="BN424"/>
    </row>
    <row r="425" spans="1:71">
      <c r="A425" t="s">
        <v>71</v>
      </c>
      <c r="B425" t="s">
        <v>1110</v>
      </c>
      <c r="C425" s="4">
        <v>12</v>
      </c>
      <c r="D425">
        <v>3</v>
      </c>
      <c r="E425" t="s">
        <v>207</v>
      </c>
      <c r="F425" t="s">
        <v>74</v>
      </c>
      <c r="G425" s="21">
        <v>7.9119999999999999</v>
      </c>
      <c r="H425" t="s">
        <v>75</v>
      </c>
      <c r="I425" t="s">
        <v>76</v>
      </c>
      <c r="J425" t="s">
        <v>77</v>
      </c>
      <c r="K425" t="s">
        <v>136</v>
      </c>
      <c r="L425" t="s">
        <v>126</v>
      </c>
      <c r="M425" s="1">
        <v>9000020000000000</v>
      </c>
      <c r="N425" s="50" t="s">
        <v>161</v>
      </c>
      <c r="O425" t="s">
        <v>81</v>
      </c>
      <c r="P425" s="22">
        <v>9</v>
      </c>
      <c r="Q425" s="1">
        <v>71875</v>
      </c>
      <c r="R425" s="1">
        <v>7416665</v>
      </c>
      <c r="S425">
        <v>5</v>
      </c>
      <c r="T425" s="4" t="s">
        <v>83</v>
      </c>
      <c r="U425" t="s">
        <v>419</v>
      </c>
      <c r="V425" t="s">
        <v>71</v>
      </c>
      <c r="W425" t="s">
        <v>116</v>
      </c>
      <c r="X425" t="s">
        <v>196</v>
      </c>
      <c r="Y425" s="21">
        <v>5.99</v>
      </c>
      <c r="Z425" t="s">
        <v>174</v>
      </c>
      <c r="AA425" s="50" t="s">
        <v>94</v>
      </c>
      <c r="AB425" t="s">
        <v>81</v>
      </c>
      <c r="AC425" s="8">
        <v>4.5</v>
      </c>
      <c r="AD425" t="s">
        <v>118</v>
      </c>
      <c r="AE425" t="s">
        <v>91</v>
      </c>
      <c r="AF425" t="s">
        <v>90</v>
      </c>
      <c r="AG425" t="s">
        <v>91</v>
      </c>
      <c r="AH425" t="s">
        <v>92</v>
      </c>
      <c r="AI425" t="s">
        <v>74</v>
      </c>
      <c r="AJ425" t="s">
        <v>286</v>
      </c>
      <c r="AK425" t="s">
        <v>94</v>
      </c>
      <c r="AL425" t="s">
        <v>95</v>
      </c>
      <c r="AM425" t="s">
        <v>96</v>
      </c>
      <c r="AN425" t="s">
        <v>83</v>
      </c>
      <c r="AO425" t="s">
        <v>419</v>
      </c>
      <c r="AP425" t="s">
        <v>165</v>
      </c>
      <c r="AQ425" t="s">
        <v>74</v>
      </c>
      <c r="AR425" s="21">
        <v>6.7770000000000001</v>
      </c>
      <c r="AS425" t="s">
        <v>1111</v>
      </c>
      <c r="AT425" t="s">
        <v>996</v>
      </c>
      <c r="AU425" t="s">
        <v>94</v>
      </c>
      <c r="AV425" t="s">
        <v>196</v>
      </c>
      <c r="AW425" t="s">
        <v>105</v>
      </c>
      <c r="AX425" t="s">
        <v>131</v>
      </c>
      <c r="AY425" t="s">
        <v>176</v>
      </c>
      <c r="AZ425" s="1">
        <v>9000020000000000</v>
      </c>
      <c r="BA425" s="1">
        <v>7677655677655670</v>
      </c>
      <c r="BB425" s="51">
        <f t="shared" ref="BB425:BB426" si="54">BA425/1000000000000000</f>
        <v>7.6776556776556699</v>
      </c>
      <c r="BC425" s="51"/>
      <c r="BD425" t="s">
        <v>132</v>
      </c>
      <c r="BE425" s="25">
        <v>5.4160000000000004</v>
      </c>
      <c r="BF425" t="s">
        <v>168</v>
      </c>
      <c r="BG425" s="1">
        <v>6833333333333330</v>
      </c>
      <c r="BI425" t="s">
        <v>114</v>
      </c>
      <c r="BJ425" s="1">
        <v>6666666666666660</v>
      </c>
      <c r="BK425" t="s">
        <v>91</v>
      </c>
      <c r="BL425" t="s">
        <v>90</v>
      </c>
      <c r="BM425" t="s">
        <v>90</v>
      </c>
      <c r="BN425"/>
      <c r="BO425" t="s">
        <v>74</v>
      </c>
      <c r="BP425" t="s">
        <v>74</v>
      </c>
      <c r="BQ425" s="1">
        <v>7333336666666660</v>
      </c>
      <c r="BR425" t="s">
        <v>94</v>
      </c>
      <c r="BS425" t="s">
        <v>255</v>
      </c>
    </row>
    <row r="426" spans="1:71">
      <c r="A426" t="s">
        <v>71</v>
      </c>
      <c r="B426" t="s">
        <v>1112</v>
      </c>
      <c r="C426" s="4">
        <v>13</v>
      </c>
      <c r="D426">
        <v>1</v>
      </c>
      <c r="E426" t="s">
        <v>112</v>
      </c>
      <c r="F426" t="s">
        <v>74</v>
      </c>
      <c r="G426" s="21">
        <v>7.1310000000000002</v>
      </c>
      <c r="H426" t="s">
        <v>195</v>
      </c>
      <c r="I426" t="s">
        <v>196</v>
      </c>
      <c r="J426" t="s">
        <v>125</v>
      </c>
      <c r="K426" t="s">
        <v>78</v>
      </c>
      <c r="L426" t="s">
        <v>79</v>
      </c>
      <c r="M426" s="1">
        <v>875001</v>
      </c>
      <c r="N426" s="50" t="s">
        <v>380</v>
      </c>
      <c r="O426" t="s">
        <v>81</v>
      </c>
      <c r="P426" s="22">
        <v>7.3330000000000002</v>
      </c>
      <c r="Q426" s="1">
        <v>6666666666666660</v>
      </c>
      <c r="R426" s="1">
        <v>5666656666666660</v>
      </c>
      <c r="S426">
        <v>10</v>
      </c>
      <c r="T426" s="4" t="s">
        <v>114</v>
      </c>
      <c r="U426" t="s">
        <v>115</v>
      </c>
      <c r="V426" t="s">
        <v>71</v>
      </c>
      <c r="W426" t="s">
        <v>116</v>
      </c>
      <c r="X426" t="s">
        <v>196</v>
      </c>
      <c r="Y426" s="21">
        <v>6.6420000000000003</v>
      </c>
      <c r="Z426" t="s">
        <v>259</v>
      </c>
      <c r="AA426" s="50" t="s">
        <v>290</v>
      </c>
      <c r="AB426" t="s">
        <v>81</v>
      </c>
      <c r="AC426" s="8">
        <v>5.5</v>
      </c>
      <c r="AD426" t="s">
        <v>117</v>
      </c>
      <c r="AE426" s="12" t="s">
        <v>163</v>
      </c>
      <c r="AF426" s="12" t="s">
        <v>90</v>
      </c>
      <c r="AG426" s="12" t="s">
        <v>91</v>
      </c>
      <c r="AH426" s="12" t="s">
        <v>92</v>
      </c>
      <c r="AI426" t="s">
        <v>74</v>
      </c>
      <c r="AJ426" t="s">
        <v>88</v>
      </c>
      <c r="AK426" t="s">
        <v>94</v>
      </c>
      <c r="AL426" t="s">
        <v>261</v>
      </c>
      <c r="AM426" t="s">
        <v>96</v>
      </c>
      <c r="AN426" t="s">
        <v>168</v>
      </c>
      <c r="AO426" t="s">
        <v>115</v>
      </c>
      <c r="AP426" t="s">
        <v>141</v>
      </c>
      <c r="AQ426" t="s">
        <v>74</v>
      </c>
      <c r="AR426" s="21">
        <v>6.4770000000000003</v>
      </c>
      <c r="AS426" t="s">
        <v>1113</v>
      </c>
      <c r="AT426" t="s">
        <v>330</v>
      </c>
      <c r="AU426" t="s">
        <v>234</v>
      </c>
      <c r="AV426" t="s">
        <v>196</v>
      </c>
      <c r="AW426" t="s">
        <v>175</v>
      </c>
      <c r="AX426" t="s">
        <v>131</v>
      </c>
      <c r="AY426" t="s">
        <v>176</v>
      </c>
      <c r="AZ426" s="1">
        <v>1000002</v>
      </c>
      <c r="BA426" s="1">
        <v>6345970206264320</v>
      </c>
      <c r="BB426" s="51">
        <f t="shared" si="54"/>
        <v>6.3459702062643197</v>
      </c>
      <c r="BC426" s="51"/>
      <c r="BD426" t="s">
        <v>81</v>
      </c>
      <c r="BE426" s="25">
        <v>4.6109999999999998</v>
      </c>
      <c r="BF426" s="1">
        <v>5333333333333330</v>
      </c>
      <c r="BG426" s="1">
        <v>5666666666666660</v>
      </c>
      <c r="BH426" s="1">
        <v>2833333333333330</v>
      </c>
      <c r="BI426" t="s">
        <v>168</v>
      </c>
      <c r="BJ426" s="1">
        <v>703125</v>
      </c>
      <c r="BK426" s="12" t="s">
        <v>90</v>
      </c>
      <c r="BL426" s="12" t="s">
        <v>91</v>
      </c>
      <c r="BM426" s="12" t="s">
        <v>91</v>
      </c>
      <c r="BN426" s="12" t="s">
        <v>90</v>
      </c>
      <c r="BO426" t="s">
        <v>74</v>
      </c>
      <c r="BP426" t="s">
        <v>74</v>
      </c>
      <c r="BQ426" s="1">
        <v>66666625</v>
      </c>
      <c r="BR426" t="s">
        <v>94</v>
      </c>
      <c r="BS426" t="s">
        <v>387</v>
      </c>
    </row>
    <row r="427" spans="1:71">
      <c r="A427" t="s">
        <v>71</v>
      </c>
      <c r="B427" t="s">
        <v>1114</v>
      </c>
      <c r="C427" s="4">
        <v>10</v>
      </c>
      <c r="D427">
        <v>0</v>
      </c>
      <c r="E427" t="s">
        <v>1115</v>
      </c>
      <c r="F427" t="s">
        <v>74</v>
      </c>
      <c r="G427" s="21">
        <v>6.6449999999999996</v>
      </c>
      <c r="H427" t="s">
        <v>195</v>
      </c>
      <c r="I427" t="s">
        <v>196</v>
      </c>
      <c r="J427" t="s">
        <v>125</v>
      </c>
      <c r="K427" t="s">
        <v>78</v>
      </c>
      <c r="L427" t="s">
        <v>126</v>
      </c>
      <c r="M427" s="1">
        <v>8000020000000000</v>
      </c>
      <c r="N427" s="50" t="s">
        <v>155</v>
      </c>
      <c r="O427" t="s">
        <v>81</v>
      </c>
      <c r="P427" s="22">
        <v>5</v>
      </c>
      <c r="Q427" s="1">
        <v>7291666666666660</v>
      </c>
      <c r="R427" s="1">
        <v>7833333333333330</v>
      </c>
      <c r="S427">
        <v>5</v>
      </c>
      <c r="Y427" s="21" t="s">
        <v>97</v>
      </c>
      <c r="AE427"/>
      <c r="AF427"/>
      <c r="AG427"/>
      <c r="AH427"/>
      <c r="AR427" s="21" t="s">
        <v>97</v>
      </c>
      <c r="BK427"/>
      <c r="BL427"/>
      <c r="BM427"/>
      <c r="BN427"/>
    </row>
    <row r="428" spans="1:71" hidden="1">
      <c r="B428" s="8" t="s">
        <v>1116</v>
      </c>
      <c r="G428" s="21" t="s">
        <v>97</v>
      </c>
      <c r="P428" s="24"/>
      <c r="Y428" s="23" t="s">
        <v>97</v>
      </c>
      <c r="AA428"/>
      <c r="AC428"/>
      <c r="AE428"/>
      <c r="AF428"/>
      <c r="AG428"/>
      <c r="AH428"/>
      <c r="AN428" t="s">
        <v>99</v>
      </c>
      <c r="AO428" t="s">
        <v>100</v>
      </c>
      <c r="AP428" t="s">
        <v>101</v>
      </c>
      <c r="AQ428" t="s">
        <v>74</v>
      </c>
      <c r="AR428" s="23">
        <v>8.5649999999999995</v>
      </c>
      <c r="AS428" t="s">
        <v>227</v>
      </c>
      <c r="AT428" t="s">
        <v>168</v>
      </c>
      <c r="AU428" t="s">
        <v>150</v>
      </c>
      <c r="AV428" t="s">
        <v>160</v>
      </c>
      <c r="AW428" t="s">
        <v>105</v>
      </c>
      <c r="AX428" t="s">
        <v>106</v>
      </c>
      <c r="AY428" t="s">
        <v>107</v>
      </c>
      <c r="AZ428" s="1">
        <v>950002</v>
      </c>
      <c r="BA428" s="1">
        <v>922829183698749</v>
      </c>
      <c r="BB428" s="51">
        <f>BA428/100000000000000</f>
        <v>9.2282918369874896</v>
      </c>
      <c r="BC428" s="1"/>
      <c r="BD428" s="1">
        <v>6875</v>
      </c>
      <c r="BE428" s="25">
        <v>9.516</v>
      </c>
      <c r="BF428" s="1">
        <v>9766666666666660</v>
      </c>
      <c r="BG428" s="1">
        <v>9266666666666660</v>
      </c>
      <c r="BI428" t="s">
        <v>83</v>
      </c>
      <c r="BJ428" s="1">
        <v>5625</v>
      </c>
      <c r="BK428" t="s">
        <v>163</v>
      </c>
      <c r="BL428" t="s">
        <v>91</v>
      </c>
      <c r="BM428"/>
      <c r="BN428"/>
      <c r="BO428" t="s">
        <v>109</v>
      </c>
      <c r="BP428" t="s">
        <v>74</v>
      </c>
      <c r="BQ428" s="1">
        <v>808334</v>
      </c>
      <c r="BR428" t="s">
        <v>120</v>
      </c>
      <c r="BS428" t="s">
        <v>179</v>
      </c>
    </row>
    <row r="429" spans="1:71" hidden="1">
      <c r="B429" s="8" t="s">
        <v>1117</v>
      </c>
      <c r="G429" s="21" t="s">
        <v>97</v>
      </c>
      <c r="P429" s="24"/>
      <c r="Y429" s="23" t="s">
        <v>97</v>
      </c>
      <c r="AA429"/>
      <c r="AC429"/>
      <c r="AE429"/>
      <c r="AF429"/>
      <c r="AG429"/>
      <c r="AH429"/>
      <c r="AN429" t="s">
        <v>150</v>
      </c>
      <c r="AO429" t="s">
        <v>151</v>
      </c>
      <c r="AP429" t="s">
        <v>101</v>
      </c>
      <c r="AQ429" t="s">
        <v>74</v>
      </c>
      <c r="AR429" s="23">
        <v>7.5919999999999996</v>
      </c>
      <c r="AS429" t="s">
        <v>1118</v>
      </c>
      <c r="AT429" t="s">
        <v>505</v>
      </c>
      <c r="AU429" t="s">
        <v>168</v>
      </c>
      <c r="AV429" t="s">
        <v>76</v>
      </c>
      <c r="AW429" t="s">
        <v>105</v>
      </c>
      <c r="AX429" t="s">
        <v>106</v>
      </c>
      <c r="AY429" t="s">
        <v>107</v>
      </c>
      <c r="AZ429" s="1">
        <v>9000020000000000</v>
      </c>
      <c r="BA429" s="1">
        <v>8337844611528820</v>
      </c>
      <c r="BB429" s="51">
        <f t="shared" ref="BB428:BB431" si="55">BA429/1000000000000000</f>
        <v>8.3378446115288192</v>
      </c>
      <c r="BC429" s="1"/>
      <c r="BD429" t="s">
        <v>81</v>
      </c>
      <c r="BE429" s="25">
        <v>7.8330000000000002</v>
      </c>
      <c r="BF429" s="1">
        <v>8333333333333330</v>
      </c>
      <c r="BG429" s="1">
        <v>7333333333333330</v>
      </c>
      <c r="BI429" t="s">
        <v>83</v>
      </c>
      <c r="BJ429" t="s">
        <v>132</v>
      </c>
      <c r="BK429" t="s">
        <v>91</v>
      </c>
      <c r="BL429" t="s">
        <v>90</v>
      </c>
      <c r="BM429"/>
      <c r="BN429"/>
      <c r="BO429" t="s">
        <v>74</v>
      </c>
      <c r="BP429" t="s">
        <v>74</v>
      </c>
      <c r="BQ429" s="1">
        <v>791667</v>
      </c>
      <c r="BR429" t="s">
        <v>94</v>
      </c>
      <c r="BS429" t="s">
        <v>110</v>
      </c>
    </row>
    <row r="430" spans="1:71" hidden="1">
      <c r="B430" s="8" t="s">
        <v>1119</v>
      </c>
      <c r="G430" s="21" t="s">
        <v>97</v>
      </c>
      <c r="P430" s="24"/>
      <c r="Y430" s="23" t="s">
        <v>97</v>
      </c>
      <c r="AA430"/>
      <c r="AC430"/>
      <c r="AE430"/>
      <c r="AF430"/>
      <c r="AG430"/>
      <c r="AH430"/>
      <c r="AN430" t="s">
        <v>83</v>
      </c>
      <c r="AO430" t="s">
        <v>75</v>
      </c>
      <c r="AP430" t="s">
        <v>101</v>
      </c>
      <c r="AQ430" t="s">
        <v>74</v>
      </c>
      <c r="AR430" s="23">
        <v>6.8540000000000001</v>
      </c>
      <c r="AS430" t="s">
        <v>1120</v>
      </c>
      <c r="AT430" t="s">
        <v>778</v>
      </c>
      <c r="AU430" t="s">
        <v>174</v>
      </c>
      <c r="AV430" t="s">
        <v>196</v>
      </c>
      <c r="AW430" t="s">
        <v>105</v>
      </c>
      <c r="AX430" t="s">
        <v>131</v>
      </c>
      <c r="AY430" t="s">
        <v>107</v>
      </c>
      <c r="AZ430" s="1">
        <v>8000020000000000</v>
      </c>
      <c r="BA430" s="1">
        <v>7749881291547950</v>
      </c>
      <c r="BB430" s="51">
        <f t="shared" si="55"/>
        <v>7.7498812915479496</v>
      </c>
      <c r="BC430" s="1"/>
      <c r="BD430" t="s">
        <v>81</v>
      </c>
      <c r="BE430" s="25">
        <v>5.75</v>
      </c>
      <c r="BF430" t="s">
        <v>94</v>
      </c>
      <c r="BG430" t="s">
        <v>155</v>
      </c>
      <c r="BI430" t="s">
        <v>114</v>
      </c>
      <c r="BJ430" s="1">
        <v>6041666666666660</v>
      </c>
      <c r="BK430" t="s">
        <v>90</v>
      </c>
      <c r="BL430" t="s">
        <v>90</v>
      </c>
      <c r="BM430" t="s">
        <v>91</v>
      </c>
      <c r="BN430"/>
      <c r="BO430" t="s">
        <v>74</v>
      </c>
      <c r="BP430" t="s">
        <v>74</v>
      </c>
      <c r="BQ430" t="s">
        <v>81</v>
      </c>
      <c r="BR430" t="s">
        <v>94</v>
      </c>
      <c r="BS430" t="s">
        <v>133</v>
      </c>
    </row>
    <row r="431" spans="1:71" hidden="1">
      <c r="B431" s="8" t="s">
        <v>1121</v>
      </c>
      <c r="G431" s="21" t="s">
        <v>97</v>
      </c>
      <c r="P431" s="24"/>
      <c r="Y431" s="23" t="s">
        <v>97</v>
      </c>
      <c r="AA431"/>
      <c r="AC431"/>
      <c r="AE431"/>
      <c r="AF431"/>
      <c r="AG431"/>
      <c r="AH431"/>
      <c r="AN431" t="s">
        <v>99</v>
      </c>
      <c r="AO431" t="s">
        <v>224</v>
      </c>
      <c r="AP431" t="s">
        <v>101</v>
      </c>
      <c r="AQ431" t="s">
        <v>74</v>
      </c>
      <c r="AR431" s="23">
        <v>7.0490000000000004</v>
      </c>
      <c r="AS431" t="s">
        <v>1122</v>
      </c>
      <c r="AT431" t="s">
        <v>1123</v>
      </c>
      <c r="AU431" t="s">
        <v>94</v>
      </c>
      <c r="AV431" t="s">
        <v>76</v>
      </c>
      <c r="AW431" t="s">
        <v>105</v>
      </c>
      <c r="AX431" t="s">
        <v>131</v>
      </c>
      <c r="AY431" t="s">
        <v>107</v>
      </c>
      <c r="AZ431" s="1">
        <v>8000020000000000</v>
      </c>
      <c r="BA431" s="1">
        <v>834008097165992</v>
      </c>
      <c r="BB431" s="51">
        <f>BA431/100000000000000</f>
        <v>8.3400809716599191</v>
      </c>
      <c r="BC431" s="1"/>
      <c r="BD431" t="s">
        <v>81</v>
      </c>
      <c r="BE431" s="25">
        <v>6.3330000000000002</v>
      </c>
      <c r="BF431" t="s">
        <v>154</v>
      </c>
      <c r="BG431" s="1">
        <v>5666666666666660</v>
      </c>
      <c r="BI431" t="s">
        <v>83</v>
      </c>
      <c r="BJ431" s="1">
        <v>53125</v>
      </c>
      <c r="BK431" t="s">
        <v>91</v>
      </c>
      <c r="BL431" t="s">
        <v>91</v>
      </c>
      <c r="BM431"/>
      <c r="BN431"/>
      <c r="BO431" t="s">
        <v>74</v>
      </c>
      <c r="BP431" t="s">
        <v>74</v>
      </c>
      <c r="BQ431" s="1">
        <v>7666665</v>
      </c>
      <c r="BR431" t="s">
        <v>94</v>
      </c>
      <c r="BS431" t="s">
        <v>110</v>
      </c>
    </row>
    <row r="432" spans="1:71">
      <c r="A432" t="s">
        <v>71</v>
      </c>
      <c r="B432" t="s">
        <v>1124</v>
      </c>
      <c r="C432" s="4">
        <v>9</v>
      </c>
      <c r="D432">
        <v>0</v>
      </c>
      <c r="E432" t="s">
        <v>491</v>
      </c>
      <c r="F432" t="s">
        <v>74</v>
      </c>
      <c r="G432" s="21">
        <v>6.8140000000000001</v>
      </c>
      <c r="H432" t="s">
        <v>195</v>
      </c>
      <c r="I432" t="s">
        <v>196</v>
      </c>
      <c r="J432" t="s">
        <v>77</v>
      </c>
      <c r="K432" t="s">
        <v>136</v>
      </c>
      <c r="L432" t="s">
        <v>126</v>
      </c>
      <c r="M432" s="1">
        <v>9500020000000000</v>
      </c>
      <c r="N432" s="50" t="s">
        <v>342</v>
      </c>
      <c r="O432" s="1">
        <v>6875</v>
      </c>
      <c r="P432" s="22">
        <v>8.5</v>
      </c>
      <c r="Q432" t="s">
        <v>235</v>
      </c>
      <c r="R432" s="1">
        <v>3.8333499999999904E+16</v>
      </c>
      <c r="S432">
        <v>5</v>
      </c>
      <c r="Y432" s="21" t="s">
        <v>97</v>
      </c>
      <c r="AE432"/>
      <c r="AF432"/>
      <c r="AG432"/>
      <c r="AH432"/>
      <c r="AR432" s="21" t="s">
        <v>97</v>
      </c>
      <c r="BK432"/>
      <c r="BL432"/>
      <c r="BM432"/>
      <c r="BN432"/>
    </row>
    <row r="433" spans="1:71" hidden="1">
      <c r="B433" s="8" t="s">
        <v>1125</v>
      </c>
      <c r="G433" s="21" t="s">
        <v>97</v>
      </c>
      <c r="P433" s="24"/>
      <c r="T433" s="4" t="s">
        <v>99</v>
      </c>
      <c r="U433" t="s">
        <v>419</v>
      </c>
      <c r="V433" t="s">
        <v>71</v>
      </c>
      <c r="W433" t="s">
        <v>116</v>
      </c>
      <c r="X433" t="s">
        <v>124</v>
      </c>
      <c r="Y433" s="23">
        <v>4.9459999999999997</v>
      </c>
      <c r="Z433" t="s">
        <v>174</v>
      </c>
      <c r="AA433" t="s">
        <v>297</v>
      </c>
      <c r="AB433" t="s">
        <v>94</v>
      </c>
      <c r="AC433">
        <v>2.6</v>
      </c>
      <c r="AD433" t="s">
        <v>235</v>
      </c>
      <c r="AE433" t="s">
        <v>91</v>
      </c>
      <c r="AF433" t="s">
        <v>91</v>
      </c>
      <c r="AG433" t="s">
        <v>92</v>
      </c>
      <c r="AH433" t="s">
        <v>92</v>
      </c>
      <c r="AI433" t="s">
        <v>74</v>
      </c>
      <c r="AJ433" t="s">
        <v>703</v>
      </c>
      <c r="AK433" t="s">
        <v>94</v>
      </c>
      <c r="AL433" t="s">
        <v>140</v>
      </c>
      <c r="AM433" t="s">
        <v>212</v>
      </c>
      <c r="AN433" t="s">
        <v>150</v>
      </c>
      <c r="AO433" t="s">
        <v>219</v>
      </c>
      <c r="AP433" t="s">
        <v>188</v>
      </c>
      <c r="AQ433" t="s">
        <v>74</v>
      </c>
      <c r="AR433" s="23">
        <v>4.9480000000000004</v>
      </c>
      <c r="AS433" t="s">
        <v>1126</v>
      </c>
      <c r="AT433" t="s">
        <v>314</v>
      </c>
      <c r="AU433" t="s">
        <v>304</v>
      </c>
      <c r="AV433" t="s">
        <v>124</v>
      </c>
      <c r="AW433" t="s">
        <v>175</v>
      </c>
      <c r="AX433" t="s">
        <v>131</v>
      </c>
      <c r="AY433" t="s">
        <v>176</v>
      </c>
      <c r="AZ433" s="1">
        <v>691668</v>
      </c>
      <c r="BA433" s="1">
        <v>7222222222222220</v>
      </c>
      <c r="BB433" s="51">
        <f t="shared" ref="BB433:BB435" si="56">BA433/1000000000000000</f>
        <v>7.2222222222222197</v>
      </c>
      <c r="BC433" s="1"/>
      <c r="BD433" t="s">
        <v>94</v>
      </c>
      <c r="BE433" s="25">
        <v>3.75</v>
      </c>
      <c r="BF433" s="1">
        <v>3166666666666660</v>
      </c>
      <c r="BG433" s="1">
        <v>4333333333333330</v>
      </c>
      <c r="BI433" t="s">
        <v>83</v>
      </c>
      <c r="BJ433" s="1">
        <v>3125</v>
      </c>
      <c r="BK433" t="s">
        <v>91</v>
      </c>
      <c r="BL433" t="s">
        <v>91</v>
      </c>
      <c r="BM433"/>
      <c r="BN433"/>
      <c r="BO433" t="s">
        <v>74</v>
      </c>
      <c r="BP433" t="s">
        <v>74</v>
      </c>
      <c r="BQ433" s="1">
        <v>3750005</v>
      </c>
      <c r="BR433" t="s">
        <v>94</v>
      </c>
      <c r="BS433" t="s">
        <v>110</v>
      </c>
    </row>
    <row r="434" spans="1:71" hidden="1">
      <c r="B434" s="8" t="s">
        <v>1127</v>
      </c>
      <c r="G434" s="21" t="s">
        <v>97</v>
      </c>
      <c r="P434" s="24"/>
      <c r="Y434" s="23" t="s">
        <v>97</v>
      </c>
      <c r="AA434"/>
      <c r="AC434"/>
      <c r="AE434"/>
      <c r="AF434"/>
      <c r="AG434"/>
      <c r="AH434"/>
      <c r="AN434" t="s">
        <v>83</v>
      </c>
      <c r="AO434" t="s">
        <v>123</v>
      </c>
      <c r="AP434" t="s">
        <v>101</v>
      </c>
      <c r="AQ434" t="s">
        <v>74</v>
      </c>
      <c r="AR434" s="23">
        <v>8.2629999999999999</v>
      </c>
      <c r="AS434" t="s">
        <v>130</v>
      </c>
      <c r="AT434" t="s">
        <v>154</v>
      </c>
      <c r="AU434" t="s">
        <v>150</v>
      </c>
      <c r="AV434" t="s">
        <v>160</v>
      </c>
      <c r="AW434" t="s">
        <v>105</v>
      </c>
      <c r="AX434" t="s">
        <v>106</v>
      </c>
      <c r="AY434" t="s">
        <v>107</v>
      </c>
      <c r="AZ434" s="1">
        <v>700002</v>
      </c>
      <c r="BA434" t="s">
        <v>120</v>
      </c>
      <c r="BB434" s="51">
        <v>10</v>
      </c>
      <c r="BD434" t="s">
        <v>81</v>
      </c>
      <c r="BE434" s="25">
        <v>7.5</v>
      </c>
      <c r="BF434" t="s">
        <v>148</v>
      </c>
      <c r="BG434" t="s">
        <v>154</v>
      </c>
      <c r="BI434" t="s">
        <v>114</v>
      </c>
      <c r="BJ434" t="s">
        <v>132</v>
      </c>
      <c r="BK434" t="s">
        <v>90</v>
      </c>
      <c r="BL434" t="s">
        <v>91</v>
      </c>
      <c r="BM434" t="s">
        <v>90</v>
      </c>
      <c r="BN434"/>
      <c r="BO434" t="s">
        <v>74</v>
      </c>
      <c r="BP434" t="s">
        <v>109</v>
      </c>
      <c r="BQ434" s="1">
        <v>8444443333333330</v>
      </c>
      <c r="BR434" t="s">
        <v>120</v>
      </c>
      <c r="BS434" t="s">
        <v>110</v>
      </c>
    </row>
    <row r="435" spans="1:71" hidden="1">
      <c r="B435" s="8" t="s">
        <v>1128</v>
      </c>
      <c r="G435" s="21" t="s">
        <v>97</v>
      </c>
      <c r="P435" s="24"/>
      <c r="Y435" s="23" t="s">
        <v>97</v>
      </c>
      <c r="AA435"/>
      <c r="AC435"/>
      <c r="AE435"/>
      <c r="AF435"/>
      <c r="AG435"/>
      <c r="AH435"/>
      <c r="AN435" t="s">
        <v>114</v>
      </c>
      <c r="AO435" t="s">
        <v>231</v>
      </c>
      <c r="AP435" t="s">
        <v>101</v>
      </c>
      <c r="AQ435" t="s">
        <v>74</v>
      </c>
      <c r="AR435" s="23">
        <v>7.8879999999999999</v>
      </c>
      <c r="AS435" t="s">
        <v>1129</v>
      </c>
      <c r="AT435" t="s">
        <v>229</v>
      </c>
      <c r="AU435" t="s">
        <v>83</v>
      </c>
      <c r="AV435" t="s">
        <v>76</v>
      </c>
      <c r="AW435" t="s">
        <v>105</v>
      </c>
      <c r="AX435" t="s">
        <v>131</v>
      </c>
      <c r="AY435" t="s">
        <v>107</v>
      </c>
      <c r="AZ435" s="1">
        <v>1000002</v>
      </c>
      <c r="BA435" t="s">
        <v>120</v>
      </c>
      <c r="BB435" s="51">
        <v>10</v>
      </c>
      <c r="BD435" s="1">
        <v>6875</v>
      </c>
      <c r="BE435" s="25">
        <v>6.0549999999999997</v>
      </c>
      <c r="BF435" t="s">
        <v>154</v>
      </c>
      <c r="BG435" t="s">
        <v>155</v>
      </c>
      <c r="BH435" s="1">
        <v>4666666666666660</v>
      </c>
      <c r="BI435" t="s">
        <v>114</v>
      </c>
      <c r="BJ435" s="1">
        <v>8125</v>
      </c>
      <c r="BK435" t="s">
        <v>163</v>
      </c>
      <c r="BL435" t="s">
        <v>108</v>
      </c>
      <c r="BM435" t="s">
        <v>90</v>
      </c>
      <c r="BN435"/>
      <c r="BO435" t="s">
        <v>109</v>
      </c>
      <c r="BP435" t="s">
        <v>109</v>
      </c>
      <c r="BQ435" s="1">
        <v>838889</v>
      </c>
      <c r="BR435" t="s">
        <v>94</v>
      </c>
      <c r="BS435" t="s">
        <v>255</v>
      </c>
    </row>
    <row r="436" spans="1:71">
      <c r="A436" t="s">
        <v>71</v>
      </c>
      <c r="B436" t="s">
        <v>1130</v>
      </c>
      <c r="C436" s="4">
        <v>16</v>
      </c>
      <c r="D436">
        <v>0</v>
      </c>
      <c r="E436" t="s">
        <v>437</v>
      </c>
      <c r="F436" t="s">
        <v>74</v>
      </c>
      <c r="G436" s="21">
        <v>7.3120000000000003</v>
      </c>
      <c r="H436" t="s">
        <v>75</v>
      </c>
      <c r="I436" t="s">
        <v>76</v>
      </c>
      <c r="J436" t="s">
        <v>77</v>
      </c>
      <c r="K436" t="s">
        <v>78</v>
      </c>
      <c r="L436" t="s">
        <v>126</v>
      </c>
      <c r="M436" s="1">
        <v>750001</v>
      </c>
      <c r="N436" s="50" t="s">
        <v>161</v>
      </c>
      <c r="O436" t="s">
        <v>81</v>
      </c>
      <c r="P436" s="22">
        <v>5.3330000000000002</v>
      </c>
      <c r="Q436" s="1">
        <v>8749999999999990</v>
      </c>
      <c r="R436" s="1">
        <v>8055560000000000</v>
      </c>
      <c r="S436">
        <v>5</v>
      </c>
      <c r="T436" s="4" t="s">
        <v>94</v>
      </c>
      <c r="U436" t="s">
        <v>75</v>
      </c>
      <c r="V436" t="s">
        <v>71</v>
      </c>
      <c r="W436" t="s">
        <v>116</v>
      </c>
      <c r="X436" t="s">
        <v>124</v>
      </c>
      <c r="Y436" s="21">
        <v>4.1689999999999996</v>
      </c>
      <c r="Z436" t="s">
        <v>297</v>
      </c>
      <c r="AA436" s="50" t="s">
        <v>445</v>
      </c>
      <c r="AB436" t="s">
        <v>99</v>
      </c>
      <c r="AC436" s="8">
        <v>3</v>
      </c>
      <c r="AD436" t="s">
        <v>81</v>
      </c>
      <c r="AE436" t="s">
        <v>91</v>
      </c>
      <c r="AF436" t="s">
        <v>91</v>
      </c>
      <c r="AG436" t="s">
        <v>92</v>
      </c>
      <c r="AH436" t="s">
        <v>90</v>
      </c>
      <c r="AI436" t="s">
        <v>74</v>
      </c>
      <c r="AJ436" t="s">
        <v>441</v>
      </c>
      <c r="AK436" t="s">
        <v>94</v>
      </c>
      <c r="AL436" t="s">
        <v>355</v>
      </c>
      <c r="AM436" t="s">
        <v>212</v>
      </c>
      <c r="AR436" s="21" t="s">
        <v>97</v>
      </c>
      <c r="BK436"/>
      <c r="BL436"/>
      <c r="BM436"/>
      <c r="BN436"/>
    </row>
    <row r="437" spans="1:71" hidden="1">
      <c r="B437" s="8" t="s">
        <v>1131</v>
      </c>
      <c r="G437" s="21" t="s">
        <v>97</v>
      </c>
      <c r="P437" s="24"/>
      <c r="T437" s="4" t="s">
        <v>83</v>
      </c>
      <c r="U437" t="s">
        <v>128</v>
      </c>
      <c r="V437" t="s">
        <v>71</v>
      </c>
      <c r="W437" t="s">
        <v>86</v>
      </c>
      <c r="X437" t="s">
        <v>76</v>
      </c>
      <c r="Y437" s="23">
        <v>7.7430000000000003</v>
      </c>
      <c r="Z437" t="s">
        <v>209</v>
      </c>
      <c r="AA437" t="s">
        <v>161</v>
      </c>
      <c r="AB437" t="s">
        <v>81</v>
      </c>
      <c r="AC437">
        <v>6.3</v>
      </c>
      <c r="AD437" t="s">
        <v>139</v>
      </c>
      <c r="AE437" t="s">
        <v>91</v>
      </c>
      <c r="AF437" t="s">
        <v>90</v>
      </c>
      <c r="AG437" t="s">
        <v>91</v>
      </c>
      <c r="AH437" t="s">
        <v>92</v>
      </c>
      <c r="AI437" t="s">
        <v>74</v>
      </c>
      <c r="AJ437" t="s">
        <v>211</v>
      </c>
      <c r="AK437" t="s">
        <v>94</v>
      </c>
      <c r="AL437" t="s">
        <v>95</v>
      </c>
      <c r="AM437" t="s">
        <v>96</v>
      </c>
      <c r="AN437" t="s">
        <v>83</v>
      </c>
      <c r="AO437" t="s">
        <v>224</v>
      </c>
      <c r="AP437" t="s">
        <v>225</v>
      </c>
      <c r="AQ437" t="s">
        <v>74</v>
      </c>
      <c r="AR437" s="23">
        <v>6.2859999999999996</v>
      </c>
      <c r="AS437" t="s">
        <v>1132</v>
      </c>
      <c r="AT437" t="s">
        <v>663</v>
      </c>
      <c r="AU437" t="s">
        <v>120</v>
      </c>
      <c r="AV437" t="s">
        <v>196</v>
      </c>
      <c r="AW437" t="s">
        <v>175</v>
      </c>
      <c r="AX437" t="s">
        <v>131</v>
      </c>
      <c r="AY437" t="s">
        <v>176</v>
      </c>
      <c r="AZ437" s="1">
        <v>9000020000000000</v>
      </c>
      <c r="BA437" s="1">
        <v>564102564102564</v>
      </c>
      <c r="BB437" s="51">
        <f>BA437/100000000000000</f>
        <v>5.6410256410256396</v>
      </c>
      <c r="BC437" s="1"/>
      <c r="BD437" t="s">
        <v>81</v>
      </c>
      <c r="BE437" s="25">
        <v>4.75</v>
      </c>
      <c r="BF437" t="s">
        <v>94</v>
      </c>
      <c r="BG437" t="s">
        <v>277</v>
      </c>
      <c r="BI437" t="s">
        <v>114</v>
      </c>
      <c r="BJ437" t="s">
        <v>132</v>
      </c>
      <c r="BK437" t="s">
        <v>91</v>
      </c>
      <c r="BL437" t="s">
        <v>91</v>
      </c>
      <c r="BM437" t="s">
        <v>91</v>
      </c>
      <c r="BN437"/>
      <c r="BO437" t="s">
        <v>74</v>
      </c>
      <c r="BP437" t="s">
        <v>74</v>
      </c>
      <c r="BQ437" s="1">
        <v>7166663333333330</v>
      </c>
      <c r="BR437" t="s">
        <v>94</v>
      </c>
      <c r="BS437" t="s">
        <v>133</v>
      </c>
    </row>
    <row r="438" spans="1:71">
      <c r="A438" t="s">
        <v>71</v>
      </c>
      <c r="B438" t="s">
        <v>1133</v>
      </c>
      <c r="C438" s="4">
        <v>9</v>
      </c>
      <c r="D438">
        <v>2</v>
      </c>
      <c r="E438" t="s">
        <v>539</v>
      </c>
      <c r="F438" t="s">
        <v>74</v>
      </c>
      <c r="G438" s="21">
        <v>7.8079999999999998</v>
      </c>
      <c r="H438" t="s">
        <v>75</v>
      </c>
      <c r="I438" t="s">
        <v>76</v>
      </c>
      <c r="J438" t="s">
        <v>77</v>
      </c>
      <c r="K438" t="s">
        <v>78</v>
      </c>
      <c r="L438" t="s">
        <v>79</v>
      </c>
      <c r="M438" s="1">
        <v>1.000002E+16</v>
      </c>
      <c r="N438" s="50" t="s">
        <v>139</v>
      </c>
      <c r="O438" t="s">
        <v>81</v>
      </c>
      <c r="P438" s="22">
        <v>5.5</v>
      </c>
      <c r="Q438" s="1">
        <v>7916666666666660</v>
      </c>
      <c r="R438" s="1">
        <v>7333333333333330</v>
      </c>
      <c r="S438">
        <v>10</v>
      </c>
      <c r="T438" s="4" t="s">
        <v>83</v>
      </c>
      <c r="U438" t="s">
        <v>202</v>
      </c>
      <c r="V438" t="s">
        <v>71</v>
      </c>
      <c r="W438" t="s">
        <v>116</v>
      </c>
      <c r="X438" t="s">
        <v>196</v>
      </c>
      <c r="Y438" s="21">
        <v>6.4820000000000002</v>
      </c>
      <c r="Z438" t="s">
        <v>139</v>
      </c>
      <c r="AA438" s="50" t="s">
        <v>94</v>
      </c>
      <c r="AB438" t="s">
        <v>81</v>
      </c>
      <c r="AC438" s="8">
        <v>4</v>
      </c>
      <c r="AD438" t="s">
        <v>89</v>
      </c>
      <c r="AE438" t="s">
        <v>91</v>
      </c>
      <c r="AF438" t="s">
        <v>91</v>
      </c>
      <c r="AG438" t="s">
        <v>91</v>
      </c>
      <c r="AH438" t="s">
        <v>92</v>
      </c>
      <c r="AI438" t="s">
        <v>74</v>
      </c>
      <c r="AJ438" t="s">
        <v>468</v>
      </c>
      <c r="AK438" t="s">
        <v>120</v>
      </c>
      <c r="AL438" t="s">
        <v>140</v>
      </c>
      <c r="AM438" t="s">
        <v>99</v>
      </c>
      <c r="AN438" t="s">
        <v>150</v>
      </c>
      <c r="AO438" t="s">
        <v>75</v>
      </c>
      <c r="AP438" t="s">
        <v>213</v>
      </c>
      <c r="AQ438" t="s">
        <v>74</v>
      </c>
      <c r="AR438" s="21">
        <v>7.7</v>
      </c>
      <c r="AS438" t="s">
        <v>1134</v>
      </c>
      <c r="AT438" t="s">
        <v>143</v>
      </c>
      <c r="AU438" t="s">
        <v>174</v>
      </c>
      <c r="AV438" t="s">
        <v>76</v>
      </c>
      <c r="AW438" t="s">
        <v>105</v>
      </c>
      <c r="AX438" t="s">
        <v>106</v>
      </c>
      <c r="AY438" t="s">
        <v>107</v>
      </c>
      <c r="AZ438" s="1">
        <v>8500020000000000</v>
      </c>
      <c r="BA438" s="1">
        <v>8777777777777770</v>
      </c>
      <c r="BB438" s="51">
        <f>BA438/1000000000000000</f>
        <v>8.7777777777777697</v>
      </c>
      <c r="BC438" s="51"/>
      <c r="BD438" t="s">
        <v>81</v>
      </c>
      <c r="BE438" s="25">
        <v>8.75</v>
      </c>
      <c r="BF438" t="s">
        <v>148</v>
      </c>
      <c r="BG438" t="s">
        <v>209</v>
      </c>
      <c r="BI438" t="s">
        <v>114</v>
      </c>
      <c r="BJ438" s="1">
        <v>5833333333333330</v>
      </c>
      <c r="BK438" t="s">
        <v>90</v>
      </c>
      <c r="BL438" t="s">
        <v>90</v>
      </c>
      <c r="BM438" t="s">
        <v>91</v>
      </c>
      <c r="BN438"/>
      <c r="BO438" t="s">
        <v>74</v>
      </c>
      <c r="BP438" t="s">
        <v>74</v>
      </c>
      <c r="BQ438" s="1">
        <v>7555556666666660</v>
      </c>
      <c r="BR438" t="s">
        <v>94</v>
      </c>
      <c r="BS438" t="s">
        <v>110</v>
      </c>
    </row>
    <row r="439" spans="1:71" hidden="1">
      <c r="B439" s="8" t="s">
        <v>1135</v>
      </c>
      <c r="G439" s="21" t="s">
        <v>97</v>
      </c>
      <c r="P439" s="24"/>
      <c r="T439" s="4" t="s">
        <v>94</v>
      </c>
      <c r="U439" t="s">
        <v>75</v>
      </c>
      <c r="V439" t="s">
        <v>71</v>
      </c>
      <c r="W439" t="s">
        <v>86</v>
      </c>
      <c r="X439" t="s">
        <v>196</v>
      </c>
      <c r="Y439" s="23">
        <v>5.7560000000000002</v>
      </c>
      <c r="Z439" t="s">
        <v>259</v>
      </c>
      <c r="AA439" t="s">
        <v>263</v>
      </c>
      <c r="AB439" t="s">
        <v>81</v>
      </c>
      <c r="AC439">
        <v>2.8</v>
      </c>
      <c r="AD439" t="s">
        <v>81</v>
      </c>
      <c r="AE439" s="12" t="s">
        <v>90</v>
      </c>
      <c r="AF439" s="12" t="s">
        <v>91</v>
      </c>
      <c r="AG439" s="12" t="s">
        <v>163</v>
      </c>
      <c r="AH439" s="12" t="s">
        <v>91</v>
      </c>
      <c r="AI439" t="s">
        <v>74</v>
      </c>
      <c r="AJ439" t="s">
        <v>286</v>
      </c>
      <c r="AK439" t="s">
        <v>94</v>
      </c>
      <c r="AL439" t="s">
        <v>355</v>
      </c>
      <c r="AM439" t="s">
        <v>212</v>
      </c>
      <c r="AN439" t="s">
        <v>154</v>
      </c>
      <c r="AO439" t="s">
        <v>185</v>
      </c>
      <c r="AP439" t="s">
        <v>225</v>
      </c>
      <c r="AQ439" t="s">
        <v>74</v>
      </c>
      <c r="AR439" s="23">
        <v>5.8479999999999999</v>
      </c>
      <c r="AS439" t="s">
        <v>1136</v>
      </c>
      <c r="AT439" t="s">
        <v>321</v>
      </c>
      <c r="AU439" t="s">
        <v>148</v>
      </c>
      <c r="AV439" t="s">
        <v>124</v>
      </c>
      <c r="AW439" t="s">
        <v>175</v>
      </c>
      <c r="AX439" t="s">
        <v>131</v>
      </c>
      <c r="AY439" t="s">
        <v>176</v>
      </c>
      <c r="AZ439" s="1">
        <v>791667</v>
      </c>
      <c r="BA439" s="1">
        <v>4521078431372540</v>
      </c>
      <c r="BB439" s="51">
        <f>BA439/1000000000000000</f>
        <v>4.5210784313725396</v>
      </c>
      <c r="BC439" s="1"/>
      <c r="BD439" t="s">
        <v>81</v>
      </c>
      <c r="BE439" s="25">
        <v>3.3050000000000002</v>
      </c>
      <c r="BF439" s="1">
        <v>2333333333333330</v>
      </c>
      <c r="BG439" s="1">
        <v>5333333333333330</v>
      </c>
      <c r="BH439" t="s">
        <v>1137</v>
      </c>
      <c r="BI439" t="s">
        <v>168</v>
      </c>
      <c r="BJ439" s="1">
        <v>796875</v>
      </c>
      <c r="BK439" s="12" t="s">
        <v>90</v>
      </c>
      <c r="BL439" s="12" t="s">
        <v>163</v>
      </c>
      <c r="BM439" s="12" t="s">
        <v>163</v>
      </c>
      <c r="BN439" s="12" t="s">
        <v>91</v>
      </c>
      <c r="BO439" t="s">
        <v>109</v>
      </c>
      <c r="BP439" t="s">
        <v>74</v>
      </c>
      <c r="BQ439" s="1">
        <v>7222219999999990</v>
      </c>
      <c r="BR439" t="s">
        <v>94</v>
      </c>
      <c r="BS439" t="s">
        <v>275</v>
      </c>
    </row>
    <row r="440" spans="1:71">
      <c r="A440" t="s">
        <v>71</v>
      </c>
      <c r="B440" t="s">
        <v>1138</v>
      </c>
      <c r="C440" s="4">
        <v>15</v>
      </c>
      <c r="D440">
        <v>2</v>
      </c>
      <c r="E440" t="s">
        <v>158</v>
      </c>
      <c r="F440" t="s">
        <v>74</v>
      </c>
      <c r="G440" s="21">
        <v>4.931</v>
      </c>
      <c r="H440" t="s">
        <v>123</v>
      </c>
      <c r="I440" t="s">
        <v>124</v>
      </c>
      <c r="J440" t="s">
        <v>125</v>
      </c>
      <c r="K440" t="s">
        <v>78</v>
      </c>
      <c r="L440" t="s">
        <v>126</v>
      </c>
      <c r="M440" s="1">
        <v>958335</v>
      </c>
      <c r="N440" s="50" t="s">
        <v>366</v>
      </c>
      <c r="O440" t="s">
        <v>81</v>
      </c>
      <c r="P440" s="22">
        <v>0</v>
      </c>
      <c r="Q440" s="1">
        <v>7916666666666660</v>
      </c>
      <c r="R440" s="1">
        <v>6055549999999990</v>
      </c>
      <c r="S440">
        <v>5</v>
      </c>
      <c r="Y440" s="21" t="s">
        <v>97</v>
      </c>
      <c r="AE440"/>
      <c r="AF440"/>
      <c r="AG440"/>
      <c r="AH440"/>
      <c r="AR440" s="21" t="s">
        <v>97</v>
      </c>
      <c r="BK440"/>
      <c r="BL440"/>
      <c r="BM440"/>
      <c r="BN440"/>
    </row>
    <row r="441" spans="1:71" hidden="1">
      <c r="B441" s="8" t="s">
        <v>1139</v>
      </c>
      <c r="G441" s="21" t="s">
        <v>97</v>
      </c>
      <c r="P441" s="24"/>
      <c r="T441" s="4" t="s">
        <v>94</v>
      </c>
      <c r="U441" t="s">
        <v>75</v>
      </c>
      <c r="V441" t="s">
        <v>71</v>
      </c>
      <c r="W441" t="s">
        <v>86</v>
      </c>
      <c r="X441" t="s">
        <v>76</v>
      </c>
      <c r="Y441" s="23">
        <v>7.3819999999999997</v>
      </c>
      <c r="Z441" t="s">
        <v>223</v>
      </c>
      <c r="AA441" t="s">
        <v>93</v>
      </c>
      <c r="AB441" t="s">
        <v>81</v>
      </c>
      <c r="AC441">
        <v>6.7</v>
      </c>
      <c r="AD441" t="s">
        <v>93</v>
      </c>
      <c r="AE441" s="12" t="s">
        <v>90</v>
      </c>
      <c r="AF441" s="12" t="s">
        <v>91</v>
      </c>
      <c r="AG441" s="12" t="s">
        <v>163</v>
      </c>
      <c r="AH441" s="12" t="s">
        <v>90</v>
      </c>
      <c r="AI441" t="s">
        <v>74</v>
      </c>
      <c r="AJ441" t="s">
        <v>89</v>
      </c>
      <c r="AK441" t="s">
        <v>94</v>
      </c>
      <c r="AL441" t="s">
        <v>308</v>
      </c>
      <c r="AM441" t="s">
        <v>96</v>
      </c>
      <c r="AR441" s="23" t="s">
        <v>97</v>
      </c>
    </row>
    <row r="442" spans="1:71">
      <c r="A442" t="s">
        <v>71</v>
      </c>
      <c r="B442" t="s">
        <v>1140</v>
      </c>
      <c r="C442" s="4">
        <v>11</v>
      </c>
      <c r="D442">
        <v>1</v>
      </c>
      <c r="E442" t="s">
        <v>604</v>
      </c>
      <c r="F442" t="s">
        <v>74</v>
      </c>
      <c r="G442" s="21">
        <v>7.5990000000000002</v>
      </c>
      <c r="H442" t="s">
        <v>75</v>
      </c>
      <c r="I442" t="s">
        <v>76</v>
      </c>
      <c r="J442" t="s">
        <v>125</v>
      </c>
      <c r="K442" t="s">
        <v>136</v>
      </c>
      <c r="L442" t="s">
        <v>79</v>
      </c>
      <c r="M442" s="1">
        <v>9500020000000000</v>
      </c>
      <c r="N442" s="50" t="s">
        <v>138</v>
      </c>
      <c r="O442" t="s">
        <v>132</v>
      </c>
      <c r="P442" s="22">
        <v>8.5</v>
      </c>
      <c r="Q442">
        <v>5</v>
      </c>
      <c r="R442" s="1">
        <v>672222</v>
      </c>
      <c r="S442">
        <v>10</v>
      </c>
      <c r="T442" s="4" t="s">
        <v>83</v>
      </c>
      <c r="U442" t="s">
        <v>389</v>
      </c>
      <c r="V442" t="s">
        <v>71</v>
      </c>
      <c r="W442" t="s">
        <v>116</v>
      </c>
      <c r="X442" t="s">
        <v>76</v>
      </c>
      <c r="Y442" s="21">
        <v>7.5709999999999997</v>
      </c>
      <c r="Z442" t="s">
        <v>174</v>
      </c>
      <c r="AA442" s="50" t="s">
        <v>264</v>
      </c>
      <c r="AB442" t="s">
        <v>87</v>
      </c>
      <c r="AC442" s="8">
        <v>7.8</v>
      </c>
      <c r="AD442" t="s">
        <v>93</v>
      </c>
      <c r="AE442" s="12" t="s">
        <v>90</v>
      </c>
      <c r="AF442" s="12" t="s">
        <v>90</v>
      </c>
      <c r="AG442" s="12" t="s">
        <v>90</v>
      </c>
      <c r="AH442" s="12" t="s">
        <v>92</v>
      </c>
      <c r="AI442" t="s">
        <v>74</v>
      </c>
      <c r="AJ442" t="s">
        <v>148</v>
      </c>
      <c r="AK442" t="s">
        <v>94</v>
      </c>
      <c r="AL442" t="s">
        <v>95</v>
      </c>
      <c r="AM442" t="s">
        <v>96</v>
      </c>
      <c r="AN442" t="s">
        <v>114</v>
      </c>
      <c r="AO442" t="s">
        <v>252</v>
      </c>
      <c r="AP442" t="s">
        <v>141</v>
      </c>
      <c r="AQ442" t="s">
        <v>74</v>
      </c>
      <c r="AR442" s="21">
        <v>6.8019999999999996</v>
      </c>
      <c r="AS442" t="s">
        <v>1141</v>
      </c>
      <c r="AT442" t="s">
        <v>505</v>
      </c>
      <c r="AU442" t="s">
        <v>94</v>
      </c>
      <c r="AV442" t="s">
        <v>196</v>
      </c>
      <c r="AW442" t="s">
        <v>175</v>
      </c>
      <c r="AX442" t="s">
        <v>131</v>
      </c>
      <c r="AY442" t="s">
        <v>176</v>
      </c>
      <c r="AZ442" s="1">
        <v>875001</v>
      </c>
      <c r="BA442" s="1">
        <v>5765262340634190</v>
      </c>
      <c r="BB442" s="51">
        <f>BA442/1000000000000000</f>
        <v>5.7652623406341901</v>
      </c>
      <c r="BC442" s="51"/>
      <c r="BD442" s="1">
        <v>5625</v>
      </c>
      <c r="BE442" s="25">
        <v>6.3440000000000003</v>
      </c>
      <c r="BF442" t="s">
        <v>155</v>
      </c>
      <c r="BG442" s="1">
        <v>7166666666666660</v>
      </c>
      <c r="BH442" s="1">
        <v>5366666666666660</v>
      </c>
      <c r="BI442" t="s">
        <v>168</v>
      </c>
      <c r="BJ442" s="1">
        <v>734375</v>
      </c>
      <c r="BK442" s="12" t="s">
        <v>90</v>
      </c>
      <c r="BL442" s="12" t="s">
        <v>91</v>
      </c>
      <c r="BM442" s="12" t="s">
        <v>90</v>
      </c>
      <c r="BN442" s="12" t="s">
        <v>163</v>
      </c>
      <c r="BO442" t="s">
        <v>109</v>
      </c>
      <c r="BP442" t="s">
        <v>74</v>
      </c>
      <c r="BQ442" s="1">
        <v>604166</v>
      </c>
      <c r="BR442" t="s">
        <v>120</v>
      </c>
      <c r="BS442" t="s">
        <v>133</v>
      </c>
    </row>
    <row r="443" spans="1:71">
      <c r="A443" t="s">
        <v>71</v>
      </c>
      <c r="B443" t="s">
        <v>1142</v>
      </c>
      <c r="C443" s="4">
        <v>9</v>
      </c>
      <c r="D443">
        <v>0</v>
      </c>
      <c r="E443" t="s">
        <v>491</v>
      </c>
      <c r="F443" t="s">
        <v>74</v>
      </c>
      <c r="G443" s="21">
        <v>8.2159999999999993</v>
      </c>
      <c r="H443" t="s">
        <v>75</v>
      </c>
      <c r="I443" t="s">
        <v>76</v>
      </c>
      <c r="J443" t="s">
        <v>77</v>
      </c>
      <c r="K443" t="s">
        <v>136</v>
      </c>
      <c r="L443" t="s">
        <v>126</v>
      </c>
      <c r="M443" s="1">
        <v>8500020000000000</v>
      </c>
      <c r="N443" s="50">
        <v>10</v>
      </c>
      <c r="O443" t="s">
        <v>81</v>
      </c>
      <c r="P443" s="22">
        <v>9.5</v>
      </c>
      <c r="Q443" t="s">
        <v>81</v>
      </c>
      <c r="R443" s="1">
        <v>733333</v>
      </c>
      <c r="S443">
        <v>5</v>
      </c>
      <c r="T443" s="4" t="s">
        <v>150</v>
      </c>
      <c r="U443" t="s">
        <v>115</v>
      </c>
      <c r="V443" t="s">
        <v>71</v>
      </c>
      <c r="W443" t="s">
        <v>116</v>
      </c>
      <c r="X443" t="s">
        <v>124</v>
      </c>
      <c r="Y443" s="21">
        <v>5.1879999999999997</v>
      </c>
      <c r="Z443" t="s">
        <v>139</v>
      </c>
      <c r="AA443" s="50" t="s">
        <v>210</v>
      </c>
      <c r="AB443" t="s">
        <v>81</v>
      </c>
      <c r="AC443" s="8">
        <v>0.7</v>
      </c>
      <c r="AD443" t="s">
        <v>81</v>
      </c>
      <c r="AE443" t="s">
        <v>91</v>
      </c>
      <c r="AF443" t="s">
        <v>91</v>
      </c>
      <c r="AG443" t="s">
        <v>91</v>
      </c>
      <c r="AH443" t="s">
        <v>92</v>
      </c>
      <c r="AI443" t="s">
        <v>74</v>
      </c>
      <c r="AJ443" t="s">
        <v>208</v>
      </c>
      <c r="AK443" t="s">
        <v>94</v>
      </c>
      <c r="AL443" t="s">
        <v>140</v>
      </c>
      <c r="AM443" t="s">
        <v>96</v>
      </c>
      <c r="AR443" s="21" t="s">
        <v>97</v>
      </c>
      <c r="BK443"/>
      <c r="BL443"/>
      <c r="BM443"/>
      <c r="BN443"/>
    </row>
    <row r="444" spans="1:71">
      <c r="A444" t="s">
        <v>71</v>
      </c>
      <c r="B444" t="s">
        <v>1143</v>
      </c>
      <c r="C444" s="4">
        <v>12</v>
      </c>
      <c r="D444">
        <v>1</v>
      </c>
      <c r="E444" t="s">
        <v>730</v>
      </c>
      <c r="F444" t="s">
        <v>74</v>
      </c>
      <c r="G444" s="21">
        <v>7.67</v>
      </c>
      <c r="H444" t="s">
        <v>75</v>
      </c>
      <c r="I444" t="s">
        <v>76</v>
      </c>
      <c r="J444" t="s">
        <v>77</v>
      </c>
      <c r="K444" t="s">
        <v>78</v>
      </c>
      <c r="L444" t="s">
        <v>126</v>
      </c>
      <c r="M444" s="1">
        <v>8500020000000000</v>
      </c>
      <c r="N444" s="50" t="s">
        <v>186</v>
      </c>
      <c r="O444" t="s">
        <v>81</v>
      </c>
      <c r="P444" s="22">
        <v>6</v>
      </c>
      <c r="Q444" s="1">
        <v>8749999999999990</v>
      </c>
      <c r="R444" s="1">
        <v>7777780000000000</v>
      </c>
      <c r="S444">
        <v>5</v>
      </c>
      <c r="Y444" s="21" t="s">
        <v>97</v>
      </c>
      <c r="AE444"/>
      <c r="AF444"/>
      <c r="AG444"/>
      <c r="AH444"/>
      <c r="AR444" s="21" t="s">
        <v>97</v>
      </c>
      <c r="BK444"/>
      <c r="BL444"/>
      <c r="BM444"/>
      <c r="BN444"/>
    </row>
    <row r="445" spans="1:71" hidden="1">
      <c r="B445" s="8" t="s">
        <v>1144</v>
      </c>
      <c r="G445" s="21" t="s">
        <v>97</v>
      </c>
      <c r="P445" s="24"/>
      <c r="T445" s="4" t="s">
        <v>150</v>
      </c>
      <c r="U445" t="s">
        <v>128</v>
      </c>
      <c r="V445" t="s">
        <v>71</v>
      </c>
      <c r="W445" t="s">
        <v>86</v>
      </c>
      <c r="X445" t="s">
        <v>196</v>
      </c>
      <c r="Y445" s="23">
        <v>6.4690000000000003</v>
      </c>
      <c r="Z445" t="s">
        <v>209</v>
      </c>
      <c r="AA445" t="s">
        <v>210</v>
      </c>
      <c r="AB445" t="s">
        <v>81</v>
      </c>
      <c r="AC445">
        <v>5.0999999999999996</v>
      </c>
      <c r="AD445" t="s">
        <v>93</v>
      </c>
      <c r="AE445" s="12" t="s">
        <v>90</v>
      </c>
      <c r="AF445" s="12" t="s">
        <v>90</v>
      </c>
      <c r="AG445" s="12" t="s">
        <v>90</v>
      </c>
      <c r="AH445" s="12" t="s">
        <v>92</v>
      </c>
      <c r="AI445" t="s">
        <v>74</v>
      </c>
      <c r="AJ445" t="s">
        <v>93</v>
      </c>
      <c r="AK445" t="s">
        <v>94</v>
      </c>
      <c r="AL445" t="s">
        <v>140</v>
      </c>
      <c r="AM445" t="s">
        <v>96</v>
      </c>
      <c r="AN445" t="s">
        <v>83</v>
      </c>
      <c r="AO445" t="s">
        <v>137</v>
      </c>
      <c r="AP445" t="s">
        <v>225</v>
      </c>
      <c r="AQ445" t="s">
        <v>74</v>
      </c>
      <c r="AR445" s="23">
        <v>7.2839999999999998</v>
      </c>
      <c r="AS445" t="s">
        <v>1145</v>
      </c>
      <c r="AT445" t="s">
        <v>1146</v>
      </c>
      <c r="AU445" t="s">
        <v>304</v>
      </c>
      <c r="AV445" t="s">
        <v>76</v>
      </c>
      <c r="AW445" t="s">
        <v>105</v>
      </c>
      <c r="AX445" t="s">
        <v>131</v>
      </c>
      <c r="AY445" t="s">
        <v>107</v>
      </c>
      <c r="AZ445" s="1">
        <v>8000020000000000</v>
      </c>
      <c r="BA445" s="1">
        <v>9342251950947600</v>
      </c>
      <c r="BB445" s="51">
        <f>BA445/1000000000000000</f>
        <v>9.3422519509476007</v>
      </c>
      <c r="BC445" s="1"/>
      <c r="BD445" t="s">
        <v>81</v>
      </c>
      <c r="BE445" s="25">
        <v>5.9329999999999998</v>
      </c>
      <c r="BF445" t="s">
        <v>510</v>
      </c>
      <c r="BG445" s="1">
        <v>6166666666666660</v>
      </c>
      <c r="BI445" t="s">
        <v>114</v>
      </c>
      <c r="BJ445" s="1">
        <v>6458333333333330</v>
      </c>
      <c r="BK445" s="12" t="s">
        <v>91</v>
      </c>
      <c r="BL445" s="12" t="s">
        <v>90</v>
      </c>
      <c r="BM445" s="12" t="s">
        <v>91</v>
      </c>
      <c r="BO445" t="s">
        <v>74</v>
      </c>
      <c r="BP445" t="s">
        <v>74</v>
      </c>
      <c r="BQ445" s="1">
        <v>766667</v>
      </c>
      <c r="BR445" t="s">
        <v>94</v>
      </c>
      <c r="BS445" t="s">
        <v>133</v>
      </c>
    </row>
    <row r="446" spans="1:71">
      <c r="A446" t="s">
        <v>71</v>
      </c>
      <c r="B446" t="s">
        <v>1147</v>
      </c>
      <c r="C446" s="4">
        <v>11</v>
      </c>
      <c r="D446">
        <v>0</v>
      </c>
      <c r="E446" t="s">
        <v>318</v>
      </c>
      <c r="F446" t="s">
        <v>74</v>
      </c>
      <c r="G446" s="21">
        <v>6.6619999999999999</v>
      </c>
      <c r="H446" t="s">
        <v>195</v>
      </c>
      <c r="I446" t="s">
        <v>196</v>
      </c>
      <c r="J446" t="s">
        <v>125</v>
      </c>
      <c r="K446" t="s">
        <v>78</v>
      </c>
      <c r="L446" t="s">
        <v>126</v>
      </c>
      <c r="M446" s="1">
        <v>9000020000000000</v>
      </c>
      <c r="N446" s="50" t="s">
        <v>87</v>
      </c>
      <c r="O446" t="s">
        <v>81</v>
      </c>
      <c r="P446" s="22">
        <v>4.75</v>
      </c>
      <c r="Q446" s="1">
        <v>71875</v>
      </c>
      <c r="R446" s="1">
        <v>7916665</v>
      </c>
      <c r="S446">
        <v>5</v>
      </c>
      <c r="Y446" s="21" t="s">
        <v>97</v>
      </c>
      <c r="AE446"/>
      <c r="AF446"/>
      <c r="AG446"/>
      <c r="AH446"/>
      <c r="AR446" s="21" t="s">
        <v>97</v>
      </c>
      <c r="BK446"/>
      <c r="BL446"/>
      <c r="BM446"/>
      <c r="BN446"/>
    </row>
    <row r="447" spans="1:71" hidden="1">
      <c r="B447" s="8" t="s">
        <v>1148</v>
      </c>
      <c r="G447" s="21" t="s">
        <v>97</v>
      </c>
      <c r="P447" s="24"/>
      <c r="Y447" s="23" t="s">
        <v>97</v>
      </c>
      <c r="AA447"/>
      <c r="AC447"/>
      <c r="AE447"/>
      <c r="AF447"/>
      <c r="AG447"/>
      <c r="AH447"/>
      <c r="AN447" t="s">
        <v>99</v>
      </c>
      <c r="AO447" t="s">
        <v>224</v>
      </c>
      <c r="AP447" t="s">
        <v>101</v>
      </c>
      <c r="AQ447" t="s">
        <v>74</v>
      </c>
      <c r="AR447" s="23">
        <v>7.6760000000000002</v>
      </c>
      <c r="AS447" t="s">
        <v>1149</v>
      </c>
      <c r="AT447" t="s">
        <v>660</v>
      </c>
      <c r="AU447" t="s">
        <v>83</v>
      </c>
      <c r="AV447" t="s">
        <v>76</v>
      </c>
      <c r="AW447" t="s">
        <v>105</v>
      </c>
      <c r="AX447" t="s">
        <v>106</v>
      </c>
      <c r="AY447" t="s">
        <v>107</v>
      </c>
      <c r="AZ447" s="1">
        <v>8000020000000000</v>
      </c>
      <c r="BA447" s="1">
        <v>9568151147098510</v>
      </c>
      <c r="BB447" s="51">
        <f>BA447/1000000000000000</f>
        <v>9.5681511470985097</v>
      </c>
      <c r="BC447" s="1"/>
      <c r="BD447" t="s">
        <v>81</v>
      </c>
      <c r="BE447" s="25">
        <v>7.8330000000000002</v>
      </c>
      <c r="BF447" t="s">
        <v>139</v>
      </c>
      <c r="BG447" s="1">
        <v>7166666666666660</v>
      </c>
      <c r="BI447" t="s">
        <v>83</v>
      </c>
      <c r="BJ447" s="1">
        <v>5625</v>
      </c>
      <c r="BK447" t="s">
        <v>90</v>
      </c>
      <c r="BL447" t="s">
        <v>91</v>
      </c>
      <c r="BM447"/>
      <c r="BN447"/>
      <c r="BO447" t="s">
        <v>74</v>
      </c>
      <c r="BP447" t="s">
        <v>74</v>
      </c>
      <c r="BQ447" s="1">
        <v>7916665</v>
      </c>
      <c r="BR447" t="s">
        <v>94</v>
      </c>
      <c r="BS447" t="s">
        <v>110</v>
      </c>
    </row>
    <row r="448" spans="1:71">
      <c r="A448" t="s">
        <v>71</v>
      </c>
      <c r="B448" t="s">
        <v>1150</v>
      </c>
      <c r="C448" s="4">
        <v>10</v>
      </c>
      <c r="D448">
        <v>1</v>
      </c>
      <c r="E448" t="s">
        <v>458</v>
      </c>
      <c r="F448" t="s">
        <v>74</v>
      </c>
      <c r="G448" s="21">
        <v>7</v>
      </c>
      <c r="H448" t="s">
        <v>195</v>
      </c>
      <c r="I448" t="s">
        <v>196</v>
      </c>
      <c r="J448" t="s">
        <v>77</v>
      </c>
      <c r="K448" t="s">
        <v>136</v>
      </c>
      <c r="L448" t="s">
        <v>126</v>
      </c>
      <c r="M448" s="1">
        <v>8500020000000000</v>
      </c>
      <c r="N448" s="50">
        <v>10</v>
      </c>
      <c r="O448">
        <v>5</v>
      </c>
      <c r="P448" s="22">
        <v>9.5</v>
      </c>
      <c r="Q448" t="s">
        <v>235</v>
      </c>
      <c r="R448" s="1">
        <v>499999</v>
      </c>
      <c r="S448">
        <v>5</v>
      </c>
      <c r="T448" s="4" t="s">
        <v>150</v>
      </c>
      <c r="U448" t="s">
        <v>128</v>
      </c>
      <c r="V448" t="s">
        <v>71</v>
      </c>
      <c r="W448" t="s">
        <v>116</v>
      </c>
      <c r="X448" t="s">
        <v>76</v>
      </c>
      <c r="Y448" s="21">
        <v>7.69</v>
      </c>
      <c r="Z448" t="s">
        <v>209</v>
      </c>
      <c r="AA448" s="50" t="s">
        <v>258</v>
      </c>
      <c r="AB448" t="s">
        <v>94</v>
      </c>
      <c r="AC448" s="8">
        <v>6.4</v>
      </c>
      <c r="AD448" t="s">
        <v>264</v>
      </c>
      <c r="AE448" t="s">
        <v>91</v>
      </c>
      <c r="AF448" t="s">
        <v>91</v>
      </c>
      <c r="AG448" t="s">
        <v>90</v>
      </c>
      <c r="AH448" t="s">
        <v>92</v>
      </c>
      <c r="AI448" t="s">
        <v>74</v>
      </c>
      <c r="AJ448" t="s">
        <v>80</v>
      </c>
      <c r="AK448" t="s">
        <v>94</v>
      </c>
      <c r="AL448" t="s">
        <v>140</v>
      </c>
      <c r="AM448" t="s">
        <v>96</v>
      </c>
      <c r="AN448" t="s">
        <v>150</v>
      </c>
      <c r="AO448" t="s">
        <v>389</v>
      </c>
      <c r="AP448" t="s">
        <v>141</v>
      </c>
      <c r="AQ448" t="s">
        <v>74</v>
      </c>
      <c r="AR448" s="21">
        <v>7.3010000000000002</v>
      </c>
      <c r="AS448" t="s">
        <v>1151</v>
      </c>
      <c r="AT448" t="s">
        <v>815</v>
      </c>
      <c r="AU448" t="s">
        <v>148</v>
      </c>
      <c r="AV448" t="s">
        <v>76</v>
      </c>
      <c r="AW448" t="s">
        <v>105</v>
      </c>
      <c r="AX448" t="s">
        <v>131</v>
      </c>
      <c r="AY448" t="s">
        <v>107</v>
      </c>
      <c r="AZ448" s="1">
        <v>8500020000000000</v>
      </c>
      <c r="BA448" s="1">
        <v>8897630147630140</v>
      </c>
      <c r="BB448" s="51">
        <f t="shared" ref="BB448:BB451" si="57">BA448/1000000000000000</f>
        <v>8.8976301476301405</v>
      </c>
      <c r="BC448" s="51"/>
      <c r="BD448" s="1">
        <v>5625</v>
      </c>
      <c r="BE448" s="25">
        <v>7.4160000000000004</v>
      </c>
      <c r="BF448" s="1">
        <v>6333333333333330</v>
      </c>
      <c r="BG448" t="s">
        <v>139</v>
      </c>
      <c r="BI448" t="s">
        <v>114</v>
      </c>
      <c r="BJ448" s="1">
        <v>6041666666666660</v>
      </c>
      <c r="BK448" t="s">
        <v>91</v>
      </c>
      <c r="BL448" t="s">
        <v>90</v>
      </c>
      <c r="BM448" t="s">
        <v>90</v>
      </c>
      <c r="BN448"/>
      <c r="BO448" t="s">
        <v>74</v>
      </c>
      <c r="BP448" t="s">
        <v>74</v>
      </c>
      <c r="BQ448" s="1">
        <v>7611113333333330</v>
      </c>
      <c r="BR448" t="s">
        <v>94</v>
      </c>
      <c r="BS448" t="s">
        <v>133</v>
      </c>
    </row>
    <row r="449" spans="1:71">
      <c r="A449" t="s">
        <v>71</v>
      </c>
      <c r="B449" t="s">
        <v>1152</v>
      </c>
      <c r="C449" s="4">
        <v>11</v>
      </c>
      <c r="D449">
        <v>1</v>
      </c>
      <c r="E449" t="s">
        <v>709</v>
      </c>
      <c r="F449" t="s">
        <v>74</v>
      </c>
      <c r="G449" s="21">
        <v>7.51</v>
      </c>
      <c r="H449" t="s">
        <v>75</v>
      </c>
      <c r="I449" t="s">
        <v>76</v>
      </c>
      <c r="J449" t="s">
        <v>77</v>
      </c>
      <c r="K449" t="s">
        <v>78</v>
      </c>
      <c r="L449" t="s">
        <v>79</v>
      </c>
      <c r="M449" s="1">
        <v>9500020000000000</v>
      </c>
      <c r="N449" s="50" t="s">
        <v>113</v>
      </c>
      <c r="O449" s="1">
        <v>9375</v>
      </c>
      <c r="P449" s="22">
        <v>1.5</v>
      </c>
      <c r="Q449" s="1">
        <v>8541666666666660</v>
      </c>
      <c r="R449" s="1">
        <v>8444443333333330</v>
      </c>
      <c r="S449">
        <v>10</v>
      </c>
      <c r="T449" s="4" t="s">
        <v>114</v>
      </c>
      <c r="U449" t="s">
        <v>389</v>
      </c>
      <c r="V449" t="s">
        <v>71</v>
      </c>
      <c r="W449" t="s">
        <v>116</v>
      </c>
      <c r="X449" t="s">
        <v>76</v>
      </c>
      <c r="Y449" s="21">
        <v>7.85</v>
      </c>
      <c r="Z449" t="s">
        <v>259</v>
      </c>
      <c r="AA449" s="50" t="s">
        <v>301</v>
      </c>
      <c r="AB449" t="s">
        <v>81</v>
      </c>
      <c r="AC449" s="8">
        <v>6.3</v>
      </c>
      <c r="AD449" t="s">
        <v>81</v>
      </c>
      <c r="AE449" s="12" t="s">
        <v>90</v>
      </c>
      <c r="AF449" s="12" t="s">
        <v>90</v>
      </c>
      <c r="AG449" s="12" t="s">
        <v>91</v>
      </c>
      <c r="AH449" s="12" t="s">
        <v>92</v>
      </c>
      <c r="AI449" t="s">
        <v>74</v>
      </c>
      <c r="AJ449" t="s">
        <v>93</v>
      </c>
      <c r="AK449" t="s">
        <v>120</v>
      </c>
      <c r="AL449" t="s">
        <v>95</v>
      </c>
      <c r="AM449" t="s">
        <v>99</v>
      </c>
      <c r="AN449" t="s">
        <v>83</v>
      </c>
      <c r="AO449" t="s">
        <v>202</v>
      </c>
      <c r="AP449" t="s">
        <v>141</v>
      </c>
      <c r="AQ449" t="s">
        <v>74</v>
      </c>
      <c r="AR449" s="21">
        <v>7.4820000000000002</v>
      </c>
      <c r="AS449" t="s">
        <v>1153</v>
      </c>
      <c r="AT449" t="s">
        <v>819</v>
      </c>
      <c r="AU449" t="s">
        <v>168</v>
      </c>
      <c r="AV449" t="s">
        <v>76</v>
      </c>
      <c r="AW449" t="s">
        <v>105</v>
      </c>
      <c r="AX449" t="s">
        <v>131</v>
      </c>
      <c r="AY449" t="s">
        <v>107</v>
      </c>
      <c r="AZ449" s="1">
        <v>9000020000000000</v>
      </c>
      <c r="BA449" s="1">
        <v>914141414141414</v>
      </c>
      <c r="BB449" s="51">
        <f>BA449/100000000000000</f>
        <v>9.1414141414141401</v>
      </c>
      <c r="BC449" s="51"/>
      <c r="BD449" t="s">
        <v>81</v>
      </c>
      <c r="BE449" s="25">
        <v>5.5830000000000002</v>
      </c>
      <c r="BF449" t="s">
        <v>148</v>
      </c>
      <c r="BG449" s="1">
        <v>3166666666666660</v>
      </c>
      <c r="BI449" t="s">
        <v>114</v>
      </c>
      <c r="BJ449" s="1">
        <v>6875</v>
      </c>
      <c r="BK449" s="12" t="s">
        <v>90</v>
      </c>
      <c r="BL449" s="12" t="s">
        <v>90</v>
      </c>
      <c r="BM449" s="12" t="s">
        <v>108</v>
      </c>
      <c r="BO449" t="s">
        <v>109</v>
      </c>
      <c r="BP449" t="s">
        <v>109</v>
      </c>
      <c r="BQ449" s="1">
        <v>8500003333333330</v>
      </c>
      <c r="BR449" t="s">
        <v>94</v>
      </c>
      <c r="BS449" t="s">
        <v>133</v>
      </c>
    </row>
    <row r="450" spans="1:71">
      <c r="A450" t="s">
        <v>71</v>
      </c>
      <c r="B450" t="s">
        <v>1154</v>
      </c>
      <c r="C450" s="4">
        <v>9</v>
      </c>
      <c r="D450">
        <v>1</v>
      </c>
      <c r="E450" t="s">
        <v>373</v>
      </c>
      <c r="F450" t="s">
        <v>74</v>
      </c>
      <c r="G450" s="21">
        <v>8.7449999999999992</v>
      </c>
      <c r="H450" t="s">
        <v>185</v>
      </c>
      <c r="I450" t="s">
        <v>160</v>
      </c>
      <c r="J450" t="s">
        <v>77</v>
      </c>
      <c r="K450" t="s">
        <v>136</v>
      </c>
      <c r="L450" t="s">
        <v>79</v>
      </c>
      <c r="M450" s="1">
        <v>9500020000000000</v>
      </c>
      <c r="N450" s="50" t="s">
        <v>259</v>
      </c>
      <c r="O450" t="s">
        <v>81</v>
      </c>
      <c r="P450" s="22">
        <v>10</v>
      </c>
      <c r="Q450" t="s">
        <v>81</v>
      </c>
      <c r="R450" s="1">
        <v>7277776666666660</v>
      </c>
      <c r="S450">
        <v>10</v>
      </c>
      <c r="T450" s="4" t="s">
        <v>83</v>
      </c>
      <c r="U450" t="s">
        <v>231</v>
      </c>
      <c r="V450" t="s">
        <v>71</v>
      </c>
      <c r="W450" t="s">
        <v>116</v>
      </c>
      <c r="X450" t="s">
        <v>76</v>
      </c>
      <c r="Y450" s="21">
        <v>7.6529999999999996</v>
      </c>
      <c r="Z450" t="s">
        <v>139</v>
      </c>
      <c r="AA450" s="50" t="s">
        <v>81</v>
      </c>
      <c r="AB450" t="s">
        <v>81</v>
      </c>
      <c r="AC450" s="8">
        <v>4.9000000000000004</v>
      </c>
      <c r="AD450" t="s">
        <v>139</v>
      </c>
      <c r="AE450" t="s">
        <v>91</v>
      </c>
      <c r="AF450" t="s">
        <v>90</v>
      </c>
      <c r="AG450" t="s">
        <v>91</v>
      </c>
      <c r="AH450" t="s">
        <v>92</v>
      </c>
      <c r="AI450" t="s">
        <v>74</v>
      </c>
      <c r="AJ450" t="s">
        <v>162</v>
      </c>
      <c r="AK450" t="s">
        <v>120</v>
      </c>
      <c r="AL450" t="s">
        <v>140</v>
      </c>
      <c r="AM450" t="s">
        <v>99</v>
      </c>
      <c r="AN450" t="s">
        <v>83</v>
      </c>
      <c r="AO450" t="s">
        <v>137</v>
      </c>
      <c r="AP450" t="s">
        <v>141</v>
      </c>
      <c r="AQ450" t="s">
        <v>74</v>
      </c>
      <c r="AR450" s="21">
        <v>7.694</v>
      </c>
      <c r="AS450" t="s">
        <v>1155</v>
      </c>
      <c r="AT450" t="s">
        <v>391</v>
      </c>
      <c r="AU450" t="s">
        <v>154</v>
      </c>
      <c r="AV450" t="s">
        <v>76</v>
      </c>
      <c r="AW450" t="s">
        <v>105</v>
      </c>
      <c r="AX450" t="s">
        <v>131</v>
      </c>
      <c r="AY450" t="s">
        <v>107</v>
      </c>
      <c r="AZ450" s="1">
        <v>8000020000000000</v>
      </c>
      <c r="BA450" s="1">
        <v>8271604938271600</v>
      </c>
      <c r="BB450" s="51">
        <f t="shared" si="57"/>
        <v>8.2716049382716008</v>
      </c>
      <c r="BC450" s="51"/>
      <c r="BD450" t="s">
        <v>81</v>
      </c>
      <c r="BE450" s="25">
        <v>6.1660000000000004</v>
      </c>
      <c r="BF450" s="1">
        <v>4833333333333330</v>
      </c>
      <c r="BG450" t="s">
        <v>81</v>
      </c>
      <c r="BI450" t="s">
        <v>114</v>
      </c>
      <c r="BJ450" s="1">
        <v>6458333333333330</v>
      </c>
      <c r="BK450" t="s">
        <v>91</v>
      </c>
      <c r="BL450" t="s">
        <v>90</v>
      </c>
      <c r="BM450" t="s">
        <v>91</v>
      </c>
      <c r="BN450"/>
      <c r="BO450" t="s">
        <v>74</v>
      </c>
      <c r="BP450" t="s">
        <v>74</v>
      </c>
      <c r="BQ450" s="1">
        <v>8055556666666660</v>
      </c>
      <c r="BR450" t="s">
        <v>120</v>
      </c>
      <c r="BS450" t="s">
        <v>110</v>
      </c>
    </row>
    <row r="451" spans="1:71">
      <c r="A451" t="s">
        <v>71</v>
      </c>
      <c r="B451" t="s">
        <v>1156</v>
      </c>
      <c r="C451" s="4">
        <v>15</v>
      </c>
      <c r="D451">
        <v>1</v>
      </c>
      <c r="E451" t="s">
        <v>1157</v>
      </c>
      <c r="F451" t="s">
        <v>74</v>
      </c>
      <c r="G451" s="21">
        <v>6.9569999999999999</v>
      </c>
      <c r="H451" t="s">
        <v>195</v>
      </c>
      <c r="I451" t="s">
        <v>196</v>
      </c>
      <c r="J451" t="s">
        <v>125</v>
      </c>
      <c r="K451" t="s">
        <v>78</v>
      </c>
      <c r="L451" t="s">
        <v>126</v>
      </c>
      <c r="M451" s="1">
        <v>791667</v>
      </c>
      <c r="N451" s="50" t="s">
        <v>290</v>
      </c>
      <c r="O451" t="s">
        <v>81</v>
      </c>
      <c r="P451" s="22">
        <v>6.6660000000000004</v>
      </c>
      <c r="Q451" s="1">
        <v>84375</v>
      </c>
      <c r="R451" s="1">
        <v>72916675</v>
      </c>
      <c r="S451">
        <v>5</v>
      </c>
      <c r="T451" s="4" t="s">
        <v>94</v>
      </c>
      <c r="U451" t="s">
        <v>185</v>
      </c>
      <c r="V451" t="s">
        <v>71</v>
      </c>
      <c r="W451" t="s">
        <v>86</v>
      </c>
      <c r="X451" t="s">
        <v>76</v>
      </c>
      <c r="Y451" s="21">
        <v>7.1959999999999997</v>
      </c>
      <c r="Z451" t="s">
        <v>117</v>
      </c>
      <c r="AA451" s="50" t="s">
        <v>81</v>
      </c>
      <c r="AB451" t="s">
        <v>81</v>
      </c>
      <c r="AC451" s="8">
        <v>6.3</v>
      </c>
      <c r="AD451" t="s">
        <v>93</v>
      </c>
      <c r="AE451" s="12" t="s">
        <v>163</v>
      </c>
      <c r="AF451" s="12" t="s">
        <v>163</v>
      </c>
      <c r="AG451" s="12" t="s">
        <v>163</v>
      </c>
      <c r="AH451" s="12" t="s">
        <v>90</v>
      </c>
      <c r="AI451" t="s">
        <v>74</v>
      </c>
      <c r="AJ451" t="s">
        <v>223</v>
      </c>
      <c r="AK451" t="s">
        <v>94</v>
      </c>
      <c r="AL451" t="s">
        <v>308</v>
      </c>
      <c r="AM451" t="s">
        <v>96</v>
      </c>
      <c r="AN451" t="s">
        <v>94</v>
      </c>
      <c r="AO451" t="s">
        <v>195</v>
      </c>
      <c r="AP451" t="s">
        <v>141</v>
      </c>
      <c r="AQ451" t="s">
        <v>74</v>
      </c>
      <c r="AR451" s="21">
        <v>4.3310000000000004</v>
      </c>
      <c r="AS451" t="s">
        <v>1158</v>
      </c>
      <c r="AT451" t="s">
        <v>1146</v>
      </c>
      <c r="AU451" t="s">
        <v>148</v>
      </c>
      <c r="AV451" t="s">
        <v>124</v>
      </c>
      <c r="AW451" t="s">
        <v>175</v>
      </c>
      <c r="AX451" t="s">
        <v>131</v>
      </c>
      <c r="AY451" t="s">
        <v>176</v>
      </c>
      <c r="AZ451" s="1">
        <v>791667</v>
      </c>
      <c r="BA451" s="1">
        <v>1950757575757570</v>
      </c>
      <c r="BB451" s="51">
        <f>BA451/1000000000000000</f>
        <v>1.9507575757575699</v>
      </c>
      <c r="BC451" s="51"/>
      <c r="BD451" t="s">
        <v>81</v>
      </c>
      <c r="BE451" s="25">
        <v>1.1659999999999999</v>
      </c>
      <c r="BF451" s="1">
        <v>1333333333333330</v>
      </c>
      <c r="BG451" s="1">
        <v>2166666666666660</v>
      </c>
      <c r="BH451" t="s">
        <v>99</v>
      </c>
      <c r="BI451" t="s">
        <v>168</v>
      </c>
      <c r="BJ451" t="s">
        <v>94</v>
      </c>
      <c r="BK451" s="12" t="s">
        <v>90</v>
      </c>
      <c r="BL451" s="12" t="s">
        <v>91</v>
      </c>
      <c r="BM451" s="12" t="s">
        <v>91</v>
      </c>
      <c r="BN451" s="12" t="s">
        <v>331</v>
      </c>
      <c r="BO451" t="s">
        <v>74</v>
      </c>
      <c r="BP451" t="s">
        <v>74</v>
      </c>
      <c r="BQ451" s="1">
        <v>5833336666666660</v>
      </c>
      <c r="BR451" t="s">
        <v>94</v>
      </c>
      <c r="BS451" t="s">
        <v>434</v>
      </c>
    </row>
    <row r="452" spans="1:71">
      <c r="A452" t="s">
        <v>71</v>
      </c>
      <c r="B452" t="s">
        <v>1159</v>
      </c>
      <c r="C452" s="4">
        <v>9</v>
      </c>
      <c r="D452">
        <v>2</v>
      </c>
      <c r="E452" t="s">
        <v>752</v>
      </c>
      <c r="F452" t="s">
        <v>74</v>
      </c>
      <c r="G452" s="21">
        <v>7.3220000000000001</v>
      </c>
      <c r="H452" t="s">
        <v>75</v>
      </c>
      <c r="I452" t="s">
        <v>76</v>
      </c>
      <c r="J452" t="s">
        <v>77</v>
      </c>
      <c r="K452" t="s">
        <v>78</v>
      </c>
      <c r="L452" t="s">
        <v>79</v>
      </c>
      <c r="M452" s="1">
        <v>9000020000000000</v>
      </c>
      <c r="N452" s="50">
        <v>8</v>
      </c>
      <c r="O452" t="s">
        <v>132</v>
      </c>
      <c r="P452" s="22">
        <v>4.5</v>
      </c>
      <c r="Q452" s="1">
        <v>7083333333333330</v>
      </c>
      <c r="R452" s="1">
        <v>7944443333333330</v>
      </c>
      <c r="S452">
        <v>10</v>
      </c>
      <c r="T452" s="4" t="s">
        <v>150</v>
      </c>
      <c r="U452" t="s">
        <v>312</v>
      </c>
      <c r="V452" t="s">
        <v>71</v>
      </c>
      <c r="W452" t="s">
        <v>116</v>
      </c>
      <c r="X452" t="s">
        <v>196</v>
      </c>
      <c r="Y452" s="21">
        <v>5.6669999999999998</v>
      </c>
      <c r="Z452" t="s">
        <v>139</v>
      </c>
      <c r="AA452" s="50" t="s">
        <v>94</v>
      </c>
      <c r="AB452" t="s">
        <v>81</v>
      </c>
      <c r="AC452" s="8">
        <v>1</v>
      </c>
      <c r="AD452" t="s">
        <v>223</v>
      </c>
      <c r="AE452" t="s">
        <v>91</v>
      </c>
      <c r="AF452" t="s">
        <v>91</v>
      </c>
      <c r="AG452" t="s">
        <v>91</v>
      </c>
      <c r="AH452" t="s">
        <v>92</v>
      </c>
      <c r="AI452" t="s">
        <v>74</v>
      </c>
      <c r="AJ452" t="s">
        <v>89</v>
      </c>
      <c r="AK452" t="s">
        <v>94</v>
      </c>
      <c r="AL452" t="s">
        <v>140</v>
      </c>
      <c r="AM452" t="s">
        <v>96</v>
      </c>
      <c r="AR452" s="21" t="s">
        <v>97</v>
      </c>
      <c r="BK452"/>
      <c r="BL452"/>
      <c r="BM452"/>
      <c r="BN452"/>
    </row>
    <row r="453" spans="1:71" hidden="1">
      <c r="B453" s="8" t="s">
        <v>1160</v>
      </c>
      <c r="G453" s="21" t="s">
        <v>97</v>
      </c>
      <c r="P453" s="24"/>
      <c r="T453" s="4" t="s">
        <v>150</v>
      </c>
      <c r="U453" t="s">
        <v>84</v>
      </c>
      <c r="V453" t="s">
        <v>71</v>
      </c>
      <c r="W453" t="s">
        <v>86</v>
      </c>
      <c r="X453" t="s">
        <v>76</v>
      </c>
      <c r="Y453" s="23">
        <v>7.1180000000000003</v>
      </c>
      <c r="Z453" t="s">
        <v>154</v>
      </c>
      <c r="AA453" t="s">
        <v>161</v>
      </c>
      <c r="AB453" t="s">
        <v>81</v>
      </c>
      <c r="AC453">
        <v>4.8</v>
      </c>
      <c r="AD453" t="s">
        <v>93</v>
      </c>
      <c r="AE453" t="s">
        <v>91</v>
      </c>
      <c r="AF453" t="s">
        <v>91</v>
      </c>
      <c r="AG453" t="s">
        <v>91</v>
      </c>
      <c r="AH453" t="s">
        <v>92</v>
      </c>
      <c r="AI453" t="s">
        <v>74</v>
      </c>
      <c r="AJ453" t="s">
        <v>223</v>
      </c>
      <c r="AK453" t="s">
        <v>94</v>
      </c>
      <c r="AL453" t="s">
        <v>140</v>
      </c>
      <c r="AM453" t="s">
        <v>96</v>
      </c>
      <c r="AN453" t="s">
        <v>150</v>
      </c>
      <c r="AO453" t="s">
        <v>389</v>
      </c>
      <c r="AP453" t="s">
        <v>225</v>
      </c>
      <c r="AQ453" t="s">
        <v>74</v>
      </c>
      <c r="AR453" s="23">
        <v>7.0030000000000001</v>
      </c>
      <c r="AS453" t="s">
        <v>1161</v>
      </c>
      <c r="AT453" t="s">
        <v>663</v>
      </c>
      <c r="AU453" t="s">
        <v>174</v>
      </c>
      <c r="AV453" t="s">
        <v>196</v>
      </c>
      <c r="AW453" t="s">
        <v>105</v>
      </c>
      <c r="AX453" t="s">
        <v>131</v>
      </c>
      <c r="AY453" t="s">
        <v>107</v>
      </c>
      <c r="AZ453" s="1">
        <v>691668</v>
      </c>
      <c r="BA453" s="1">
        <v>8705128205128200</v>
      </c>
      <c r="BB453" s="51">
        <f>BA453/1000000000000000</f>
        <v>8.7051282051282008</v>
      </c>
      <c r="BC453" s="1"/>
      <c r="BD453" s="1">
        <v>5625</v>
      </c>
      <c r="BE453" s="25">
        <v>6.9160000000000004</v>
      </c>
      <c r="BF453" t="s">
        <v>205</v>
      </c>
      <c r="BG453" s="1">
        <v>8333333333333330</v>
      </c>
      <c r="BI453" t="s">
        <v>114</v>
      </c>
      <c r="BJ453" t="s">
        <v>132</v>
      </c>
      <c r="BK453" t="s">
        <v>91</v>
      </c>
      <c r="BL453" t="s">
        <v>91</v>
      </c>
      <c r="BM453" t="s">
        <v>90</v>
      </c>
      <c r="BN453"/>
      <c r="BO453" t="s">
        <v>74</v>
      </c>
      <c r="BP453" t="s">
        <v>74</v>
      </c>
      <c r="BQ453" t="s">
        <v>81</v>
      </c>
      <c r="BR453" t="s">
        <v>94</v>
      </c>
      <c r="BS453" t="s">
        <v>110</v>
      </c>
    </row>
    <row r="454" spans="1:71">
      <c r="A454" t="s">
        <v>71</v>
      </c>
      <c r="B454" t="s">
        <v>1162</v>
      </c>
      <c r="C454" s="4">
        <v>10</v>
      </c>
      <c r="D454">
        <v>1</v>
      </c>
      <c r="E454" t="s">
        <v>207</v>
      </c>
      <c r="F454" t="s">
        <v>74</v>
      </c>
      <c r="G454" s="21">
        <v>5.6820000000000004</v>
      </c>
      <c r="H454" t="s">
        <v>123</v>
      </c>
      <c r="I454" t="s">
        <v>124</v>
      </c>
      <c r="J454" t="s">
        <v>125</v>
      </c>
      <c r="K454" t="s">
        <v>78</v>
      </c>
      <c r="L454" t="s">
        <v>126</v>
      </c>
      <c r="M454" s="1">
        <v>8500020000000000</v>
      </c>
      <c r="N454" s="50" t="s">
        <v>286</v>
      </c>
      <c r="O454" t="s">
        <v>81</v>
      </c>
      <c r="P454" s="22">
        <v>0</v>
      </c>
      <c r="Q454" s="1">
        <v>8125</v>
      </c>
      <c r="R454" t="s">
        <v>82</v>
      </c>
      <c r="S454">
        <v>5</v>
      </c>
      <c r="Y454" s="21" t="s">
        <v>97</v>
      </c>
      <c r="AE454"/>
      <c r="AF454"/>
      <c r="AG454"/>
      <c r="AH454"/>
      <c r="AR454" s="21" t="s">
        <v>97</v>
      </c>
      <c r="BK454"/>
      <c r="BL454"/>
      <c r="BM454"/>
      <c r="BN454"/>
    </row>
    <row r="455" spans="1:71" hidden="1">
      <c r="B455" s="8" t="s">
        <v>1163</v>
      </c>
      <c r="G455" s="21" t="s">
        <v>97</v>
      </c>
      <c r="P455" s="24"/>
      <c r="Y455" s="23" t="s">
        <v>97</v>
      </c>
      <c r="AA455"/>
      <c r="AC455"/>
      <c r="AE455"/>
      <c r="AF455"/>
      <c r="AG455"/>
      <c r="AH455"/>
      <c r="AN455" t="s">
        <v>94</v>
      </c>
      <c r="AO455" t="s">
        <v>195</v>
      </c>
      <c r="AP455" t="s">
        <v>101</v>
      </c>
      <c r="AQ455" t="s">
        <v>74</v>
      </c>
      <c r="AR455" s="23">
        <v>7.6390000000000002</v>
      </c>
      <c r="AS455" t="s">
        <v>1164</v>
      </c>
      <c r="AT455" t="s">
        <v>321</v>
      </c>
      <c r="AU455" t="s">
        <v>150</v>
      </c>
      <c r="AV455" t="s">
        <v>76</v>
      </c>
      <c r="AW455" t="s">
        <v>105</v>
      </c>
      <c r="AX455" t="s">
        <v>106</v>
      </c>
      <c r="AY455" t="s">
        <v>107</v>
      </c>
      <c r="AZ455" s="1">
        <v>833334</v>
      </c>
      <c r="BA455" s="1">
        <v>7532623626373620</v>
      </c>
      <c r="BB455" s="51">
        <f>BA455/1000000000000000</f>
        <v>7.5326236263736197</v>
      </c>
      <c r="BC455" s="1"/>
      <c r="BD455" t="s">
        <v>81</v>
      </c>
      <c r="BE455" s="25">
        <v>7.7549999999999999</v>
      </c>
      <c r="BF455" t="s">
        <v>81</v>
      </c>
      <c r="BG455" s="1">
        <v>7766666666666660</v>
      </c>
      <c r="BH455" t="s">
        <v>148</v>
      </c>
      <c r="BI455" t="s">
        <v>168</v>
      </c>
      <c r="BJ455" s="1">
        <v>765625</v>
      </c>
      <c r="BK455" t="s">
        <v>163</v>
      </c>
      <c r="BL455" t="s">
        <v>91</v>
      </c>
      <c r="BM455" t="s">
        <v>163</v>
      </c>
      <c r="BN455" t="s">
        <v>90</v>
      </c>
      <c r="BO455" t="s">
        <v>109</v>
      </c>
      <c r="BP455" t="s">
        <v>109</v>
      </c>
      <c r="BQ455" s="1">
        <v>8666673333333330</v>
      </c>
      <c r="BR455" t="s">
        <v>94</v>
      </c>
      <c r="BS455" t="s">
        <v>434</v>
      </c>
    </row>
    <row r="456" spans="1:71">
      <c r="A456" t="s">
        <v>71</v>
      </c>
      <c r="B456" t="s">
        <v>1165</v>
      </c>
      <c r="C456" s="4">
        <v>9</v>
      </c>
      <c r="D456">
        <v>1</v>
      </c>
      <c r="E456" t="s">
        <v>346</v>
      </c>
      <c r="F456" t="s">
        <v>109</v>
      </c>
      <c r="G456" s="21">
        <v>8.5860000000000003</v>
      </c>
      <c r="H456" t="s">
        <v>185</v>
      </c>
      <c r="I456" t="s">
        <v>160</v>
      </c>
      <c r="J456" t="s">
        <v>77</v>
      </c>
      <c r="K456" t="s">
        <v>78</v>
      </c>
      <c r="L456" t="s">
        <v>79</v>
      </c>
      <c r="M456" s="1">
        <v>9500020000000000</v>
      </c>
      <c r="N456" s="50" t="s">
        <v>280</v>
      </c>
      <c r="O456" t="s">
        <v>81</v>
      </c>
      <c r="P456" s="22">
        <v>7</v>
      </c>
      <c r="Q456" s="1">
        <v>7708333333333330</v>
      </c>
      <c r="R456" s="1">
        <v>9277783333333330</v>
      </c>
      <c r="S456">
        <v>10</v>
      </c>
      <c r="T456" s="4" t="s">
        <v>83</v>
      </c>
      <c r="U456" t="s">
        <v>115</v>
      </c>
      <c r="V456" t="s">
        <v>71</v>
      </c>
      <c r="W456" t="s">
        <v>116</v>
      </c>
      <c r="X456" t="s">
        <v>76</v>
      </c>
      <c r="Y456" s="21">
        <v>7.1539999999999999</v>
      </c>
      <c r="Z456" t="s">
        <v>139</v>
      </c>
      <c r="AA456" s="50" t="s">
        <v>117</v>
      </c>
      <c r="AB456" t="s">
        <v>81</v>
      </c>
      <c r="AC456" s="8">
        <v>4.9000000000000004</v>
      </c>
      <c r="AD456" t="s">
        <v>118</v>
      </c>
      <c r="AE456" t="s">
        <v>91</v>
      </c>
      <c r="AF456" t="s">
        <v>91</v>
      </c>
      <c r="AG456" t="s">
        <v>91</v>
      </c>
      <c r="AH456" t="s">
        <v>92</v>
      </c>
      <c r="AI456" t="s">
        <v>74</v>
      </c>
      <c r="AJ456" t="s">
        <v>119</v>
      </c>
      <c r="AK456" t="s">
        <v>120</v>
      </c>
      <c r="AL456" t="s">
        <v>140</v>
      </c>
      <c r="AM456" t="s">
        <v>99</v>
      </c>
      <c r="AN456" t="s">
        <v>83</v>
      </c>
      <c r="AO456" t="s">
        <v>419</v>
      </c>
      <c r="AP456" t="s">
        <v>141</v>
      </c>
      <c r="AQ456" t="s">
        <v>74</v>
      </c>
      <c r="AR456" s="21">
        <v>8.4</v>
      </c>
      <c r="AS456" t="s">
        <v>966</v>
      </c>
      <c r="AT456" t="s">
        <v>94</v>
      </c>
      <c r="AU456" t="s">
        <v>150</v>
      </c>
      <c r="AV456" t="s">
        <v>160</v>
      </c>
      <c r="AW456" t="s">
        <v>105</v>
      </c>
      <c r="AX456" t="s">
        <v>106</v>
      </c>
      <c r="AY456" t="s">
        <v>107</v>
      </c>
      <c r="AZ456" s="1">
        <v>9000020000000000</v>
      </c>
      <c r="BA456" s="1">
        <v>9555555555555550</v>
      </c>
      <c r="BB456" s="51">
        <f>BA456/1000000000000000</f>
        <v>9.55555555555555</v>
      </c>
      <c r="BC456" s="51"/>
      <c r="BD456" t="s">
        <v>81</v>
      </c>
      <c r="BE456" s="25">
        <v>8.0830000000000002</v>
      </c>
      <c r="BF456" t="s">
        <v>148</v>
      </c>
      <c r="BG456" s="1">
        <v>8166666666666660</v>
      </c>
      <c r="BI456" t="s">
        <v>114</v>
      </c>
      <c r="BJ456" s="1">
        <v>6666666666666660</v>
      </c>
      <c r="BK456" t="s">
        <v>90</v>
      </c>
      <c r="BL456" t="s">
        <v>90</v>
      </c>
      <c r="BM456" t="s">
        <v>90</v>
      </c>
      <c r="BN456"/>
      <c r="BO456" t="s">
        <v>74</v>
      </c>
      <c r="BP456" t="s">
        <v>74</v>
      </c>
      <c r="BQ456" s="1">
        <v>7777783333333330</v>
      </c>
      <c r="BR456" t="s">
        <v>120</v>
      </c>
      <c r="BS456" t="s">
        <v>110</v>
      </c>
    </row>
    <row r="457" spans="1:71" hidden="1">
      <c r="B457" s="8" t="s">
        <v>1166</v>
      </c>
      <c r="G457" s="21" t="s">
        <v>97</v>
      </c>
      <c r="P457" s="24"/>
      <c r="Y457" s="23" t="s">
        <v>97</v>
      </c>
      <c r="AA457"/>
      <c r="AC457"/>
      <c r="AE457"/>
      <c r="AF457"/>
      <c r="AG457"/>
      <c r="AH457"/>
      <c r="AN457" t="s">
        <v>150</v>
      </c>
      <c r="AO457" t="s">
        <v>389</v>
      </c>
      <c r="AP457" t="s">
        <v>101</v>
      </c>
      <c r="AQ457" t="s">
        <v>74</v>
      </c>
      <c r="AR457" s="23">
        <v>7.8659999999999997</v>
      </c>
      <c r="AS457" t="s">
        <v>502</v>
      </c>
      <c r="AT457" t="s">
        <v>189</v>
      </c>
      <c r="AU457" t="s">
        <v>94</v>
      </c>
      <c r="AV457" t="s">
        <v>76</v>
      </c>
      <c r="AW457" t="s">
        <v>105</v>
      </c>
      <c r="AX457" t="s">
        <v>106</v>
      </c>
      <c r="AY457" t="s">
        <v>107</v>
      </c>
      <c r="AZ457" s="1">
        <v>8500020000000000</v>
      </c>
      <c r="BA457" s="1">
        <v>930959595959596</v>
      </c>
      <c r="BB457" s="51">
        <f>BA457/100000000000000</f>
        <v>9.3095959595959599</v>
      </c>
      <c r="BC457" s="1"/>
      <c r="BD457" t="s">
        <v>81</v>
      </c>
      <c r="BE457" s="25">
        <v>7.75</v>
      </c>
      <c r="BF457" s="1">
        <v>7666666666666660</v>
      </c>
      <c r="BG457" s="1">
        <v>7833333333333330</v>
      </c>
      <c r="BI457" t="s">
        <v>114</v>
      </c>
      <c r="BJ457" s="1">
        <v>6875</v>
      </c>
      <c r="BK457" t="s">
        <v>108</v>
      </c>
      <c r="BL457" t="s">
        <v>91</v>
      </c>
      <c r="BM457" t="s">
        <v>90</v>
      </c>
      <c r="BN457"/>
      <c r="BO457" t="s">
        <v>109</v>
      </c>
      <c r="BP457" t="s">
        <v>74</v>
      </c>
      <c r="BQ457" s="1">
        <v>8333336666666660</v>
      </c>
      <c r="BR457" t="s">
        <v>94</v>
      </c>
      <c r="BS457" t="s">
        <v>110</v>
      </c>
    </row>
    <row r="458" spans="1:71">
      <c r="A458" t="s">
        <v>71</v>
      </c>
      <c r="B458" t="s">
        <v>1167</v>
      </c>
      <c r="C458" s="4">
        <v>7</v>
      </c>
      <c r="D458">
        <v>0</v>
      </c>
      <c r="E458" t="s">
        <v>488</v>
      </c>
      <c r="F458" t="s">
        <v>74</v>
      </c>
      <c r="G458" s="21">
        <v>5.9109999999999996</v>
      </c>
      <c r="H458" t="s">
        <v>123</v>
      </c>
      <c r="I458" t="s">
        <v>124</v>
      </c>
      <c r="J458" t="s">
        <v>125</v>
      </c>
      <c r="K458" t="s">
        <v>78</v>
      </c>
      <c r="L458" t="s">
        <v>79</v>
      </c>
      <c r="M458" s="1">
        <v>8000020000000000</v>
      </c>
      <c r="N458" s="50" t="s">
        <v>117</v>
      </c>
      <c r="O458" s="1">
        <v>5625</v>
      </c>
      <c r="P458" s="22">
        <v>0</v>
      </c>
      <c r="Q458" s="1">
        <v>5625</v>
      </c>
      <c r="R458" s="1">
        <v>7833333333333330</v>
      </c>
      <c r="S458">
        <v>10</v>
      </c>
      <c r="Y458" s="21" t="s">
        <v>97</v>
      </c>
      <c r="AE458"/>
      <c r="AF458"/>
      <c r="AG458"/>
      <c r="AH458"/>
      <c r="AR458" s="21" t="s">
        <v>97</v>
      </c>
      <c r="BK458"/>
      <c r="BL458"/>
      <c r="BM458"/>
      <c r="BN458"/>
    </row>
    <row r="459" spans="1:71">
      <c r="A459" t="s">
        <v>71</v>
      </c>
      <c r="B459" t="s">
        <v>1168</v>
      </c>
      <c r="C459" s="4">
        <v>10</v>
      </c>
      <c r="D459">
        <v>0</v>
      </c>
      <c r="E459" t="s">
        <v>539</v>
      </c>
      <c r="F459" t="s">
        <v>74</v>
      </c>
      <c r="G459" s="21">
        <v>5.5350000000000001</v>
      </c>
      <c r="H459" t="s">
        <v>123</v>
      </c>
      <c r="I459" t="s">
        <v>124</v>
      </c>
      <c r="J459" t="s">
        <v>125</v>
      </c>
      <c r="K459" t="s">
        <v>78</v>
      </c>
      <c r="L459" t="s">
        <v>126</v>
      </c>
      <c r="M459" s="1">
        <v>8500020000000000</v>
      </c>
      <c r="N459" s="50" t="s">
        <v>380</v>
      </c>
      <c r="O459" t="s">
        <v>81</v>
      </c>
      <c r="P459" s="22">
        <v>0</v>
      </c>
      <c r="Q459" s="1">
        <v>7291666666666660</v>
      </c>
      <c r="R459" s="1">
        <v>7333333333333330</v>
      </c>
      <c r="S459">
        <v>5</v>
      </c>
      <c r="Y459" s="21" t="s">
        <v>97</v>
      </c>
      <c r="AE459"/>
      <c r="AF459"/>
      <c r="AG459"/>
      <c r="AH459"/>
      <c r="AR459" s="21" t="s">
        <v>97</v>
      </c>
      <c r="BK459"/>
      <c r="BL459"/>
      <c r="BM459"/>
      <c r="BN459"/>
    </row>
    <row r="460" spans="1:71">
      <c r="A460" t="s">
        <v>71</v>
      </c>
      <c r="B460" t="s">
        <v>1169</v>
      </c>
      <c r="C460" s="4">
        <v>17</v>
      </c>
      <c r="D460">
        <v>1</v>
      </c>
      <c r="E460" t="s">
        <v>571</v>
      </c>
      <c r="F460" t="s">
        <v>74</v>
      </c>
      <c r="G460" s="21">
        <v>5.9379999999999997</v>
      </c>
      <c r="H460" t="s">
        <v>123</v>
      </c>
      <c r="I460" t="s">
        <v>124</v>
      </c>
      <c r="J460" t="s">
        <v>125</v>
      </c>
      <c r="K460" t="s">
        <v>78</v>
      </c>
      <c r="L460" t="s">
        <v>126</v>
      </c>
      <c r="M460" s="1">
        <v>666666</v>
      </c>
      <c r="N460" s="50" t="s">
        <v>88</v>
      </c>
      <c r="O460" s="1">
        <v>3125</v>
      </c>
      <c r="P460" s="22">
        <v>3.6659999999999999</v>
      </c>
      <c r="Q460" s="1">
        <v>8125</v>
      </c>
      <c r="R460" s="1">
        <v>7666666666666660</v>
      </c>
      <c r="S460">
        <v>5</v>
      </c>
      <c r="Y460" s="21" t="s">
        <v>97</v>
      </c>
      <c r="AE460"/>
      <c r="AF460"/>
      <c r="AG460"/>
      <c r="AH460"/>
      <c r="AR460" s="21" t="s">
        <v>97</v>
      </c>
      <c r="BK460"/>
      <c r="BL460"/>
      <c r="BM460"/>
      <c r="BN460"/>
    </row>
    <row r="461" spans="1:71">
      <c r="A461" t="s">
        <v>71</v>
      </c>
      <c r="B461" t="s">
        <v>1170</v>
      </c>
      <c r="C461" s="4">
        <v>15</v>
      </c>
      <c r="D461">
        <v>4</v>
      </c>
      <c r="E461" t="s">
        <v>650</v>
      </c>
      <c r="F461" t="s">
        <v>109</v>
      </c>
      <c r="G461" s="21">
        <v>8.1129999999999995</v>
      </c>
      <c r="H461" t="s">
        <v>75</v>
      </c>
      <c r="I461" t="s">
        <v>76</v>
      </c>
      <c r="J461" t="s">
        <v>77</v>
      </c>
      <c r="K461" t="s">
        <v>78</v>
      </c>
      <c r="L461" t="s">
        <v>79</v>
      </c>
      <c r="M461" s="1">
        <v>958335</v>
      </c>
      <c r="N461" s="50">
        <v>9</v>
      </c>
      <c r="O461" s="1">
        <v>4375</v>
      </c>
      <c r="P461" s="22">
        <v>6.3330000000000002</v>
      </c>
      <c r="Q461" s="1">
        <v>859375</v>
      </c>
      <c r="R461" s="1">
        <v>8958337499999990</v>
      </c>
      <c r="S461">
        <v>10</v>
      </c>
      <c r="Y461" s="21" t="s">
        <v>97</v>
      </c>
      <c r="AE461"/>
      <c r="AF461"/>
      <c r="AG461"/>
      <c r="AH461"/>
      <c r="AR461" s="21" t="s">
        <v>97</v>
      </c>
      <c r="BK461"/>
      <c r="BL461"/>
      <c r="BM461"/>
      <c r="BN461"/>
    </row>
    <row r="462" spans="1:71" hidden="1">
      <c r="B462" s="8" t="s">
        <v>1171</v>
      </c>
      <c r="G462" s="21" t="s">
        <v>97</v>
      </c>
      <c r="P462" s="24"/>
      <c r="Y462" s="23" t="s">
        <v>97</v>
      </c>
      <c r="AA462"/>
      <c r="AC462"/>
      <c r="AE462"/>
      <c r="AF462"/>
      <c r="AG462"/>
      <c r="AH462"/>
      <c r="AN462" t="s">
        <v>150</v>
      </c>
      <c r="AO462" t="s">
        <v>219</v>
      </c>
      <c r="AP462" t="s">
        <v>101</v>
      </c>
      <c r="AQ462" t="s">
        <v>74</v>
      </c>
      <c r="AR462" s="23">
        <v>7.8559999999999999</v>
      </c>
      <c r="AS462" t="s">
        <v>564</v>
      </c>
      <c r="AT462" t="s">
        <v>577</v>
      </c>
      <c r="AU462" t="s">
        <v>114</v>
      </c>
      <c r="AV462" t="s">
        <v>76</v>
      </c>
      <c r="AW462" t="s">
        <v>105</v>
      </c>
      <c r="AX462" t="s">
        <v>131</v>
      </c>
      <c r="AY462" t="s">
        <v>107</v>
      </c>
      <c r="AZ462" s="1">
        <v>9000020000000000</v>
      </c>
      <c r="BA462" t="s">
        <v>174</v>
      </c>
      <c r="BB462" s="51">
        <v>9</v>
      </c>
      <c r="BD462" t="s">
        <v>81</v>
      </c>
      <c r="BE462" s="25">
        <v>7.4160000000000004</v>
      </c>
      <c r="BF462" t="s">
        <v>209</v>
      </c>
      <c r="BG462" s="1">
        <v>5333333333333330</v>
      </c>
      <c r="BI462" t="s">
        <v>83</v>
      </c>
      <c r="BJ462" s="1">
        <v>65625</v>
      </c>
      <c r="BK462" t="s">
        <v>163</v>
      </c>
      <c r="BL462" t="s">
        <v>90</v>
      </c>
      <c r="BM462"/>
      <c r="BN462"/>
      <c r="BO462" t="s">
        <v>109</v>
      </c>
      <c r="BP462" t="s">
        <v>109</v>
      </c>
      <c r="BQ462" s="1">
        <v>883334</v>
      </c>
      <c r="BR462" t="s">
        <v>94</v>
      </c>
      <c r="BS462" t="s">
        <v>110</v>
      </c>
    </row>
    <row r="463" spans="1:71">
      <c r="A463" t="s">
        <v>71</v>
      </c>
      <c r="B463" t="s">
        <v>1172</v>
      </c>
      <c r="C463" s="4">
        <v>16</v>
      </c>
      <c r="D463">
        <v>0</v>
      </c>
      <c r="E463" t="s">
        <v>724</v>
      </c>
      <c r="F463" t="s">
        <v>74</v>
      </c>
      <c r="G463" s="21">
        <v>7.2480000000000002</v>
      </c>
      <c r="H463" t="s">
        <v>195</v>
      </c>
      <c r="I463" t="s">
        <v>196</v>
      </c>
      <c r="J463" t="s">
        <v>77</v>
      </c>
      <c r="K463" t="s">
        <v>78</v>
      </c>
      <c r="L463" t="s">
        <v>126</v>
      </c>
      <c r="M463" s="1">
        <v>791667</v>
      </c>
      <c r="N463" s="50" t="s">
        <v>473</v>
      </c>
      <c r="O463" t="s">
        <v>81</v>
      </c>
      <c r="P463" s="22">
        <v>6</v>
      </c>
      <c r="Q463" s="1">
        <v>8333333333333330</v>
      </c>
      <c r="R463" s="1">
        <v>7666670000000000</v>
      </c>
      <c r="S463">
        <v>5</v>
      </c>
      <c r="Y463" s="21" t="s">
        <v>97</v>
      </c>
      <c r="AE463"/>
      <c r="AF463"/>
      <c r="AG463"/>
      <c r="AH463"/>
      <c r="AR463" s="21" t="s">
        <v>97</v>
      </c>
      <c r="BK463"/>
      <c r="BL463"/>
      <c r="BM463"/>
      <c r="BN463"/>
    </row>
    <row r="464" spans="1:71">
      <c r="A464" t="s">
        <v>156</v>
      </c>
      <c r="B464" t="s">
        <v>1173</v>
      </c>
      <c r="C464" s="4">
        <v>12</v>
      </c>
      <c r="D464">
        <v>3</v>
      </c>
      <c r="E464" t="s">
        <v>415</v>
      </c>
      <c r="F464" t="s">
        <v>74</v>
      </c>
      <c r="G464" s="21">
        <v>8.2910000000000004</v>
      </c>
      <c r="H464" t="s">
        <v>75</v>
      </c>
      <c r="I464" t="s">
        <v>76</v>
      </c>
      <c r="J464" t="s">
        <v>77</v>
      </c>
      <c r="K464" t="s">
        <v>136</v>
      </c>
      <c r="L464" t="s">
        <v>79</v>
      </c>
      <c r="M464" s="1">
        <v>875001</v>
      </c>
      <c r="N464" s="50" t="s">
        <v>186</v>
      </c>
      <c r="O464">
        <v>5</v>
      </c>
      <c r="P464" s="22">
        <v>8</v>
      </c>
      <c r="Q464" s="1">
        <v>859375</v>
      </c>
      <c r="R464" s="1">
        <v>7583335</v>
      </c>
      <c r="S464">
        <v>10</v>
      </c>
      <c r="T464" s="4" t="s">
        <v>168</v>
      </c>
      <c r="U464" t="s">
        <v>84</v>
      </c>
      <c r="V464" t="s">
        <v>85</v>
      </c>
      <c r="W464" t="s">
        <v>116</v>
      </c>
      <c r="X464" t="s">
        <v>160</v>
      </c>
      <c r="Y464" s="21">
        <v>8.2919999999999998</v>
      </c>
      <c r="Z464" t="s">
        <v>258</v>
      </c>
      <c r="AA464" s="50" t="s">
        <v>223</v>
      </c>
      <c r="AB464" t="s">
        <v>81</v>
      </c>
      <c r="AC464" s="8">
        <v>7</v>
      </c>
      <c r="AD464" t="s">
        <v>161</v>
      </c>
      <c r="AE464" s="12" t="s">
        <v>163</v>
      </c>
      <c r="AF464" s="12" t="s">
        <v>90</v>
      </c>
      <c r="AG464" s="12" t="s">
        <v>163</v>
      </c>
      <c r="AH464" s="12" t="s">
        <v>90</v>
      </c>
      <c r="AI464" t="s">
        <v>74</v>
      </c>
      <c r="AJ464" t="s">
        <v>473</v>
      </c>
      <c r="AK464" t="s">
        <v>120</v>
      </c>
      <c r="AL464" t="s">
        <v>95</v>
      </c>
      <c r="AM464" t="s">
        <v>150</v>
      </c>
      <c r="AN464" t="s">
        <v>94</v>
      </c>
      <c r="AO464" t="s">
        <v>100</v>
      </c>
      <c r="AP464" t="s">
        <v>165</v>
      </c>
      <c r="AQ464" t="s">
        <v>109</v>
      </c>
      <c r="AR464" s="21">
        <v>7.6740000000000004</v>
      </c>
      <c r="AS464" t="s">
        <v>1174</v>
      </c>
      <c r="AT464" t="s">
        <v>335</v>
      </c>
      <c r="AU464" t="s">
        <v>83</v>
      </c>
      <c r="AV464" t="s">
        <v>76</v>
      </c>
      <c r="AW464" t="s">
        <v>105</v>
      </c>
      <c r="AX464" t="s">
        <v>131</v>
      </c>
      <c r="AY464" t="s">
        <v>176</v>
      </c>
      <c r="AZ464" s="1">
        <v>916668</v>
      </c>
      <c r="BA464" s="1">
        <v>923892773892774</v>
      </c>
      <c r="BB464" s="51">
        <f>BA464/100000000000000</f>
        <v>9.2389277389277407</v>
      </c>
      <c r="BC464" s="51"/>
      <c r="BD464" t="s">
        <v>94</v>
      </c>
      <c r="BE464" s="25">
        <v>6</v>
      </c>
      <c r="BF464" t="s">
        <v>205</v>
      </c>
      <c r="BG464" s="1">
        <v>5166666666666660</v>
      </c>
      <c r="BH464" s="1">
        <v>7333333333333330</v>
      </c>
      <c r="BI464" t="s">
        <v>168</v>
      </c>
      <c r="BJ464" s="1">
        <v>71875</v>
      </c>
      <c r="BK464" s="12" t="s">
        <v>163</v>
      </c>
      <c r="BL464" s="12" t="s">
        <v>91</v>
      </c>
      <c r="BM464" s="12" t="s">
        <v>108</v>
      </c>
      <c r="BN464" s="12" t="s">
        <v>163</v>
      </c>
      <c r="BO464" t="s">
        <v>74</v>
      </c>
      <c r="BP464" t="s">
        <v>74</v>
      </c>
      <c r="BQ464" s="1">
        <v>74583325</v>
      </c>
      <c r="BR464" t="s">
        <v>120</v>
      </c>
      <c r="BS464" t="s">
        <v>255</v>
      </c>
    </row>
    <row r="465" spans="1:71">
      <c r="A465" t="s">
        <v>71</v>
      </c>
      <c r="B465" t="s">
        <v>1175</v>
      </c>
      <c r="C465" s="4">
        <v>14</v>
      </c>
      <c r="D465">
        <v>0</v>
      </c>
      <c r="E465" t="s">
        <v>437</v>
      </c>
      <c r="F465" t="s">
        <v>74</v>
      </c>
      <c r="G465" s="21">
        <v>6.8410000000000002</v>
      </c>
      <c r="H465" t="s">
        <v>195</v>
      </c>
      <c r="I465" t="s">
        <v>196</v>
      </c>
      <c r="J465" t="s">
        <v>77</v>
      </c>
      <c r="K465" t="s">
        <v>78</v>
      </c>
      <c r="L465" t="s">
        <v>79</v>
      </c>
      <c r="M465" s="1">
        <v>958335</v>
      </c>
      <c r="N465" s="50" t="s">
        <v>211</v>
      </c>
      <c r="O465" t="s">
        <v>81</v>
      </c>
      <c r="P465" s="22">
        <v>0</v>
      </c>
      <c r="Q465" s="1">
        <v>8749999999999990</v>
      </c>
      <c r="R465" s="1">
        <v>7888893333333330</v>
      </c>
      <c r="S465">
        <v>10</v>
      </c>
      <c r="Y465" s="21" t="s">
        <v>97</v>
      </c>
      <c r="AE465"/>
      <c r="AF465"/>
      <c r="AG465"/>
      <c r="AH465"/>
      <c r="AR465" s="21" t="s">
        <v>97</v>
      </c>
      <c r="BK465"/>
      <c r="BL465"/>
      <c r="BM465"/>
      <c r="BN465"/>
    </row>
    <row r="466" spans="1:71" hidden="1">
      <c r="B466" s="8" t="s">
        <v>1176</v>
      </c>
      <c r="G466" s="21" t="s">
        <v>97</v>
      </c>
      <c r="P466" s="24"/>
      <c r="T466" s="4" t="s">
        <v>99</v>
      </c>
      <c r="U466" t="s">
        <v>673</v>
      </c>
      <c r="V466" t="s">
        <v>71</v>
      </c>
      <c r="W466" t="s">
        <v>86</v>
      </c>
      <c r="X466" t="s">
        <v>76</v>
      </c>
      <c r="Y466" s="23">
        <v>8.1229999999999993</v>
      </c>
      <c r="Z466" t="s">
        <v>139</v>
      </c>
      <c r="AA466" t="s">
        <v>120</v>
      </c>
      <c r="AB466" t="s">
        <v>81</v>
      </c>
      <c r="AC466">
        <v>7.6</v>
      </c>
      <c r="AD466" t="s">
        <v>301</v>
      </c>
      <c r="AE466" s="12" t="s">
        <v>90</v>
      </c>
      <c r="AF466" s="12" t="s">
        <v>91</v>
      </c>
      <c r="AG466" s="12" t="s">
        <v>92</v>
      </c>
      <c r="AH466" s="12" t="s">
        <v>92</v>
      </c>
      <c r="AI466" t="s">
        <v>74</v>
      </c>
      <c r="AJ466" t="s">
        <v>162</v>
      </c>
      <c r="AK466" t="s">
        <v>94</v>
      </c>
      <c r="AL466" t="s">
        <v>140</v>
      </c>
      <c r="AM466" t="s">
        <v>212</v>
      </c>
      <c r="AN466" t="s">
        <v>150</v>
      </c>
      <c r="AO466" t="s">
        <v>219</v>
      </c>
      <c r="AP466" t="s">
        <v>225</v>
      </c>
      <c r="AQ466" t="s">
        <v>74</v>
      </c>
      <c r="AR466" s="23">
        <v>7.8540000000000001</v>
      </c>
      <c r="AS466" t="s">
        <v>1177</v>
      </c>
      <c r="AT466" t="s">
        <v>456</v>
      </c>
      <c r="AU466" t="s">
        <v>168</v>
      </c>
      <c r="AV466" t="s">
        <v>76</v>
      </c>
      <c r="AW466" t="s">
        <v>105</v>
      </c>
      <c r="AX466" t="s">
        <v>106</v>
      </c>
      <c r="AY466" t="s">
        <v>107</v>
      </c>
      <c r="AZ466" s="1">
        <v>8000020000000000</v>
      </c>
      <c r="BA466" s="1">
        <v>8992200328407220</v>
      </c>
      <c r="BB466" s="51">
        <f>BA466/1000000000000000</f>
        <v>8.9922003284072201</v>
      </c>
      <c r="BC466" s="1"/>
      <c r="BD466" t="s">
        <v>81</v>
      </c>
      <c r="BE466" s="25">
        <v>8</v>
      </c>
      <c r="BF466" s="1">
        <v>8333333333333330</v>
      </c>
      <c r="BG466" s="1">
        <v>7666666666666660</v>
      </c>
      <c r="BI466" t="s">
        <v>83</v>
      </c>
      <c r="BJ466" s="1">
        <v>65625</v>
      </c>
      <c r="BK466" s="12" t="s">
        <v>90</v>
      </c>
      <c r="BL466" s="12" t="s">
        <v>90</v>
      </c>
      <c r="BO466" t="s">
        <v>74</v>
      </c>
      <c r="BP466" t="s">
        <v>109</v>
      </c>
      <c r="BQ466" s="1">
        <v>8750005</v>
      </c>
      <c r="BR466" t="s">
        <v>94</v>
      </c>
      <c r="BS466" t="s">
        <v>110</v>
      </c>
    </row>
    <row r="467" spans="1:71">
      <c r="A467" t="s">
        <v>71</v>
      </c>
      <c r="B467" t="s">
        <v>1178</v>
      </c>
      <c r="C467" s="4">
        <v>17</v>
      </c>
      <c r="D467">
        <v>3</v>
      </c>
      <c r="E467" t="s">
        <v>449</v>
      </c>
      <c r="F467" t="s">
        <v>74</v>
      </c>
      <c r="G467" s="21">
        <v>5.782</v>
      </c>
      <c r="H467" t="s">
        <v>123</v>
      </c>
      <c r="I467" t="s">
        <v>124</v>
      </c>
      <c r="J467" t="s">
        <v>125</v>
      </c>
      <c r="K467" t="s">
        <v>78</v>
      </c>
      <c r="L467" t="s">
        <v>126</v>
      </c>
      <c r="M467">
        <v>0</v>
      </c>
      <c r="N467" s="50" t="s">
        <v>155</v>
      </c>
      <c r="O467" t="s">
        <v>132</v>
      </c>
      <c r="P467" s="22">
        <v>5.1660000000000004</v>
      </c>
      <c r="Q467" s="1">
        <v>765625</v>
      </c>
      <c r="R467" s="1">
        <v>7791665</v>
      </c>
      <c r="S467">
        <v>5</v>
      </c>
      <c r="Y467" s="21" t="s">
        <v>97</v>
      </c>
      <c r="AE467"/>
      <c r="AF467"/>
      <c r="AG467"/>
      <c r="AH467"/>
      <c r="AR467" s="21" t="s">
        <v>97</v>
      </c>
      <c r="BK467"/>
      <c r="BL467"/>
      <c r="BM467"/>
      <c r="BN467"/>
    </row>
    <row r="468" spans="1:71">
      <c r="A468" t="s">
        <v>71</v>
      </c>
      <c r="B468" t="s">
        <v>1179</v>
      </c>
      <c r="C468" s="4">
        <v>13</v>
      </c>
      <c r="D468">
        <v>1</v>
      </c>
      <c r="E468" t="s">
        <v>135</v>
      </c>
      <c r="F468" t="s">
        <v>74</v>
      </c>
      <c r="G468" s="21">
        <v>6.6219999999999999</v>
      </c>
      <c r="H468" t="s">
        <v>195</v>
      </c>
      <c r="I468" t="s">
        <v>196</v>
      </c>
      <c r="J468" t="s">
        <v>77</v>
      </c>
      <c r="K468" t="s">
        <v>78</v>
      </c>
      <c r="L468" t="s">
        <v>126</v>
      </c>
      <c r="M468" s="1">
        <v>9500020000000000</v>
      </c>
      <c r="N468" s="50" t="s">
        <v>81</v>
      </c>
      <c r="O468" s="1">
        <v>6875</v>
      </c>
      <c r="P468" s="22">
        <v>3.75</v>
      </c>
      <c r="Q468" s="1">
        <v>71875</v>
      </c>
      <c r="R468" s="1">
        <v>758333</v>
      </c>
      <c r="S468">
        <v>5</v>
      </c>
      <c r="Y468" s="21" t="s">
        <v>97</v>
      </c>
      <c r="AE468"/>
      <c r="AF468"/>
      <c r="AG468"/>
      <c r="AH468"/>
      <c r="AR468" s="21" t="s">
        <v>97</v>
      </c>
      <c r="BK468"/>
      <c r="BL468"/>
      <c r="BM468"/>
      <c r="BN468"/>
    </row>
    <row r="469" spans="1:71">
      <c r="A469" t="s">
        <v>71</v>
      </c>
      <c r="B469" t="s">
        <v>1180</v>
      </c>
      <c r="C469" s="4">
        <v>10</v>
      </c>
      <c r="D469">
        <v>2</v>
      </c>
      <c r="E469" t="s">
        <v>373</v>
      </c>
      <c r="F469" t="s">
        <v>74</v>
      </c>
      <c r="G469" s="21">
        <v>7.4260000000000002</v>
      </c>
      <c r="H469" t="s">
        <v>75</v>
      </c>
      <c r="I469" t="s">
        <v>76</v>
      </c>
      <c r="J469" t="s">
        <v>77</v>
      </c>
      <c r="K469" t="s">
        <v>136</v>
      </c>
      <c r="L469" t="s">
        <v>126</v>
      </c>
      <c r="M469" s="1">
        <v>9500020000000000</v>
      </c>
      <c r="N469" s="50" t="s">
        <v>81</v>
      </c>
      <c r="O469">
        <v>5</v>
      </c>
      <c r="P469" s="22">
        <v>9</v>
      </c>
      <c r="Q469" s="1">
        <v>6875</v>
      </c>
      <c r="R469" s="1">
        <v>7444443333333330</v>
      </c>
      <c r="S469">
        <v>5</v>
      </c>
      <c r="T469" s="4" t="s">
        <v>83</v>
      </c>
      <c r="U469" t="s">
        <v>231</v>
      </c>
      <c r="V469" t="s">
        <v>71</v>
      </c>
      <c r="W469" t="s">
        <v>86</v>
      </c>
      <c r="X469" t="s">
        <v>196</v>
      </c>
      <c r="Y469" s="21">
        <v>6.5830000000000002</v>
      </c>
      <c r="Z469" t="s">
        <v>154</v>
      </c>
      <c r="AA469" s="50" t="s">
        <v>87</v>
      </c>
      <c r="AB469" t="s">
        <v>81</v>
      </c>
      <c r="AC469" s="8">
        <v>3.6</v>
      </c>
      <c r="AD469" t="s">
        <v>89</v>
      </c>
      <c r="AE469" t="s">
        <v>91</v>
      </c>
      <c r="AF469" t="s">
        <v>90</v>
      </c>
      <c r="AG469" t="s">
        <v>91</v>
      </c>
      <c r="AH469" t="s">
        <v>92</v>
      </c>
      <c r="AI469" t="s">
        <v>74</v>
      </c>
      <c r="AJ469" t="s">
        <v>154</v>
      </c>
      <c r="AK469" t="s">
        <v>120</v>
      </c>
      <c r="AL469" t="s">
        <v>140</v>
      </c>
      <c r="AM469" t="s">
        <v>99</v>
      </c>
      <c r="AR469" s="21" t="s">
        <v>97</v>
      </c>
      <c r="BK469"/>
      <c r="BL469"/>
      <c r="BM469"/>
      <c r="BN469"/>
    </row>
    <row r="470" spans="1:71">
      <c r="A470" t="s">
        <v>156</v>
      </c>
      <c r="B470" t="s">
        <v>1181</v>
      </c>
      <c r="C470" s="4">
        <v>12</v>
      </c>
      <c r="D470">
        <v>4</v>
      </c>
      <c r="E470" t="s">
        <v>472</v>
      </c>
      <c r="F470" t="s">
        <v>74</v>
      </c>
      <c r="G470" s="21">
        <v>8.3469999999999995</v>
      </c>
      <c r="H470" t="s">
        <v>75</v>
      </c>
      <c r="I470" t="s">
        <v>76</v>
      </c>
      <c r="J470" t="s">
        <v>77</v>
      </c>
      <c r="K470" t="s">
        <v>136</v>
      </c>
      <c r="L470" t="s">
        <v>79</v>
      </c>
      <c r="M470" s="1">
        <v>875001</v>
      </c>
      <c r="N470" s="50" t="s">
        <v>455</v>
      </c>
      <c r="O470" s="1">
        <v>6875</v>
      </c>
      <c r="P470" s="22">
        <v>8</v>
      </c>
      <c r="Q470" s="1">
        <v>78125</v>
      </c>
      <c r="R470" s="1">
        <v>791667</v>
      </c>
      <c r="S470">
        <v>10</v>
      </c>
      <c r="T470" s="4" t="s">
        <v>168</v>
      </c>
      <c r="U470" t="s">
        <v>185</v>
      </c>
      <c r="V470" t="s">
        <v>85</v>
      </c>
      <c r="W470" t="s">
        <v>116</v>
      </c>
      <c r="X470" t="s">
        <v>196</v>
      </c>
      <c r="Y470" s="21">
        <v>6.7590000000000003</v>
      </c>
      <c r="Z470" t="s">
        <v>87</v>
      </c>
      <c r="AA470" s="50" t="s">
        <v>297</v>
      </c>
      <c r="AB470" t="s">
        <v>81</v>
      </c>
      <c r="AC470" s="8">
        <v>6.4</v>
      </c>
      <c r="AD470" t="s">
        <v>118</v>
      </c>
      <c r="AE470" s="12" t="s">
        <v>90</v>
      </c>
      <c r="AF470" s="12" t="s">
        <v>90</v>
      </c>
      <c r="AG470" s="12" t="s">
        <v>90</v>
      </c>
      <c r="AH470" s="12" t="s">
        <v>91</v>
      </c>
      <c r="AI470" t="s">
        <v>74</v>
      </c>
      <c r="AJ470" t="s">
        <v>182</v>
      </c>
      <c r="AK470" t="s">
        <v>120</v>
      </c>
      <c r="AL470" t="s">
        <v>95</v>
      </c>
      <c r="AM470" t="s">
        <v>150</v>
      </c>
      <c r="AN470" t="s">
        <v>168</v>
      </c>
      <c r="AO470" t="s">
        <v>75</v>
      </c>
      <c r="AP470" t="s">
        <v>369</v>
      </c>
      <c r="AQ470" t="s">
        <v>109</v>
      </c>
      <c r="AR470" s="21">
        <v>7.5</v>
      </c>
      <c r="AS470" t="s">
        <v>1182</v>
      </c>
      <c r="AT470" t="s">
        <v>167</v>
      </c>
      <c r="AU470" t="s">
        <v>114</v>
      </c>
      <c r="AV470" t="s">
        <v>76</v>
      </c>
      <c r="AW470" t="s">
        <v>105</v>
      </c>
      <c r="AX470" t="s">
        <v>131</v>
      </c>
      <c r="AY470" t="s">
        <v>107</v>
      </c>
      <c r="AZ470" s="1">
        <v>833334</v>
      </c>
      <c r="BA470" s="1">
        <v>823038073038073</v>
      </c>
      <c r="BB470" s="51">
        <f>BA470/100000000000000</f>
        <v>8.2303807303807304</v>
      </c>
      <c r="BC470" s="51"/>
      <c r="BD470" s="1">
        <v>5625</v>
      </c>
      <c r="BE470" s="25">
        <v>5.3550000000000004</v>
      </c>
      <c r="BF470" s="1">
        <v>5666666666666660</v>
      </c>
      <c r="BG470" t="s">
        <v>154</v>
      </c>
      <c r="BH470" t="s">
        <v>990</v>
      </c>
      <c r="BI470" t="s">
        <v>168</v>
      </c>
      <c r="BJ470" s="1">
        <v>8125</v>
      </c>
      <c r="BK470" s="12" t="s">
        <v>90</v>
      </c>
      <c r="BL470" s="12" t="s">
        <v>91</v>
      </c>
      <c r="BM470" s="12" t="s">
        <v>90</v>
      </c>
      <c r="BN470" s="12" t="s">
        <v>163</v>
      </c>
      <c r="BO470" t="s">
        <v>74</v>
      </c>
      <c r="BP470" t="s">
        <v>74</v>
      </c>
      <c r="BQ470" s="1">
        <v>7875</v>
      </c>
      <c r="BR470" t="s">
        <v>120</v>
      </c>
      <c r="BS470" t="s">
        <v>255</v>
      </c>
    </row>
    <row r="471" spans="1:71" hidden="1">
      <c r="B471" s="8" t="s">
        <v>1183</v>
      </c>
      <c r="G471" s="21" t="s">
        <v>97</v>
      </c>
      <c r="P471" s="24"/>
      <c r="Y471" s="23" t="s">
        <v>97</v>
      </c>
      <c r="AA471"/>
      <c r="AC471"/>
      <c r="AE471"/>
      <c r="AF471"/>
      <c r="AG471"/>
      <c r="AH471"/>
      <c r="AN471" t="s">
        <v>150</v>
      </c>
      <c r="AO471" t="s">
        <v>115</v>
      </c>
      <c r="AP471" t="s">
        <v>101</v>
      </c>
      <c r="AQ471" t="s">
        <v>74</v>
      </c>
      <c r="AR471" s="23">
        <v>7.6639999999999997</v>
      </c>
      <c r="AS471" t="s">
        <v>1184</v>
      </c>
      <c r="AT471" t="s">
        <v>1185</v>
      </c>
      <c r="AU471" t="s">
        <v>150</v>
      </c>
      <c r="AV471" t="s">
        <v>76</v>
      </c>
      <c r="AW471" t="s">
        <v>105</v>
      </c>
      <c r="AX471" t="s">
        <v>106</v>
      </c>
      <c r="AY471" t="s">
        <v>107</v>
      </c>
      <c r="AZ471" s="1">
        <v>8500020000000000</v>
      </c>
      <c r="BA471" s="1">
        <v>9251724137931030</v>
      </c>
      <c r="BB471" s="51">
        <f t="shared" ref="BB471:BB472" si="58">BA471/1000000000000000</f>
        <v>9.2517241379310295</v>
      </c>
      <c r="BC471" s="1"/>
      <c r="BD471" s="1">
        <v>6875</v>
      </c>
      <c r="BE471" s="25">
        <v>7.5</v>
      </c>
      <c r="BF471" s="1">
        <v>6833333333333330</v>
      </c>
      <c r="BG471" s="1">
        <v>8166666666666660</v>
      </c>
      <c r="BI471" t="s">
        <v>83</v>
      </c>
      <c r="BJ471" s="1">
        <v>59375</v>
      </c>
      <c r="BK471" t="s">
        <v>91</v>
      </c>
      <c r="BL471" t="s">
        <v>90</v>
      </c>
      <c r="BM471"/>
      <c r="BN471"/>
      <c r="BO471" t="s">
        <v>74</v>
      </c>
      <c r="BP471" t="s">
        <v>109</v>
      </c>
      <c r="BQ471" s="1">
        <v>8416665</v>
      </c>
      <c r="BR471" t="s">
        <v>94</v>
      </c>
      <c r="BS471" t="s">
        <v>110</v>
      </c>
    </row>
    <row r="472" spans="1:71" hidden="1">
      <c r="B472" s="8" t="s">
        <v>1186</v>
      </c>
      <c r="G472" s="21" t="s">
        <v>97</v>
      </c>
      <c r="P472" s="24"/>
      <c r="Y472" s="23" t="s">
        <v>97</v>
      </c>
      <c r="AA472"/>
      <c r="AC472"/>
      <c r="AE472"/>
      <c r="AF472"/>
      <c r="AG472"/>
      <c r="AH472"/>
      <c r="AN472" t="s">
        <v>150</v>
      </c>
      <c r="AO472" t="s">
        <v>151</v>
      </c>
      <c r="AP472" t="s">
        <v>101</v>
      </c>
      <c r="AQ472" t="s">
        <v>74</v>
      </c>
      <c r="AR472" s="23">
        <v>7.0439999999999996</v>
      </c>
      <c r="AS472" t="s">
        <v>1187</v>
      </c>
      <c r="AT472" t="s">
        <v>254</v>
      </c>
      <c r="AU472" t="s">
        <v>174</v>
      </c>
      <c r="AV472" t="s">
        <v>76</v>
      </c>
      <c r="AW472" t="s">
        <v>105</v>
      </c>
      <c r="AX472" t="s">
        <v>131</v>
      </c>
      <c r="AY472" t="s">
        <v>176</v>
      </c>
      <c r="AZ472" s="1">
        <v>9000020000000000</v>
      </c>
      <c r="BA472" s="1">
        <v>8826364329796820</v>
      </c>
      <c r="BB472" s="51">
        <f t="shared" si="58"/>
        <v>8.8263643297968208</v>
      </c>
      <c r="BC472" s="1"/>
      <c r="BD472" t="s">
        <v>81</v>
      </c>
      <c r="BE472" s="25">
        <v>6.75</v>
      </c>
      <c r="BF472" s="1">
        <v>5666666666666660</v>
      </c>
      <c r="BG472" s="1">
        <v>7833333333333330</v>
      </c>
      <c r="BI472" t="s">
        <v>83</v>
      </c>
      <c r="BJ472" s="1">
        <v>5625</v>
      </c>
      <c r="BK472" t="s">
        <v>91</v>
      </c>
      <c r="BL472" t="s">
        <v>90</v>
      </c>
      <c r="BM472"/>
      <c r="BN472"/>
      <c r="BO472" t="s">
        <v>74</v>
      </c>
      <c r="BP472" t="s">
        <v>74</v>
      </c>
      <c r="BQ472" s="1">
        <v>608333</v>
      </c>
      <c r="BR472" t="s">
        <v>94</v>
      </c>
      <c r="BS472" t="s">
        <v>110</v>
      </c>
    </row>
    <row r="473" spans="1:71">
      <c r="A473" t="s">
        <v>71</v>
      </c>
      <c r="B473" t="s">
        <v>1188</v>
      </c>
      <c r="C473" s="4">
        <v>10</v>
      </c>
      <c r="D473">
        <v>0</v>
      </c>
      <c r="E473" t="s">
        <v>1115</v>
      </c>
      <c r="F473" t="s">
        <v>74</v>
      </c>
      <c r="G473" s="21">
        <v>8.2230000000000008</v>
      </c>
      <c r="H473" t="s">
        <v>75</v>
      </c>
      <c r="I473" t="s">
        <v>76</v>
      </c>
      <c r="J473" t="s">
        <v>77</v>
      </c>
      <c r="K473" t="s">
        <v>136</v>
      </c>
      <c r="L473" t="s">
        <v>126</v>
      </c>
      <c r="M473" s="1">
        <v>9000020000000000</v>
      </c>
      <c r="N473" s="50" t="s">
        <v>113</v>
      </c>
      <c r="O473" t="s">
        <v>81</v>
      </c>
      <c r="P473" s="22">
        <v>9.5</v>
      </c>
      <c r="Q473" s="1">
        <v>7708333333333330</v>
      </c>
      <c r="R473" s="1">
        <v>811111</v>
      </c>
      <c r="S473">
        <v>5</v>
      </c>
      <c r="Y473" s="21" t="s">
        <v>97</v>
      </c>
      <c r="AE473"/>
      <c r="AF473"/>
      <c r="AG473"/>
      <c r="AH473"/>
      <c r="AR473" s="21" t="s">
        <v>97</v>
      </c>
      <c r="BK473"/>
      <c r="BL473"/>
      <c r="BM473"/>
      <c r="BN473"/>
    </row>
    <row r="474" spans="1:71">
      <c r="A474" t="s">
        <v>71</v>
      </c>
      <c r="B474" t="s">
        <v>1189</v>
      </c>
      <c r="C474" s="4">
        <v>10</v>
      </c>
      <c r="D474">
        <v>2</v>
      </c>
      <c r="E474" t="s">
        <v>752</v>
      </c>
      <c r="F474" t="s">
        <v>74</v>
      </c>
      <c r="G474" s="21">
        <v>7.8090000000000002</v>
      </c>
      <c r="H474" t="s">
        <v>75</v>
      </c>
      <c r="I474" t="s">
        <v>76</v>
      </c>
      <c r="J474" t="s">
        <v>77</v>
      </c>
      <c r="K474" t="s">
        <v>136</v>
      </c>
      <c r="L474" t="s">
        <v>126</v>
      </c>
      <c r="M474" s="1">
        <v>9500020000000000</v>
      </c>
      <c r="N474" s="50" t="s">
        <v>89</v>
      </c>
      <c r="O474" s="1">
        <v>6875</v>
      </c>
      <c r="P474" s="22">
        <v>10</v>
      </c>
      <c r="Q474" s="1">
        <v>6875</v>
      </c>
      <c r="R474" s="1">
        <v>7222216666666660</v>
      </c>
      <c r="S474">
        <v>5</v>
      </c>
      <c r="Y474" s="21" t="s">
        <v>97</v>
      </c>
      <c r="AE474"/>
      <c r="AF474"/>
      <c r="AG474"/>
      <c r="AH474"/>
      <c r="AR474" s="21" t="s">
        <v>97</v>
      </c>
      <c r="BK474"/>
      <c r="BL474"/>
      <c r="BM474"/>
      <c r="BN474"/>
    </row>
    <row r="475" spans="1:71">
      <c r="A475" t="s">
        <v>71</v>
      </c>
      <c r="B475" t="s">
        <v>1190</v>
      </c>
      <c r="C475" s="4">
        <v>10</v>
      </c>
      <c r="D475">
        <v>1</v>
      </c>
      <c r="E475" t="s">
        <v>608</v>
      </c>
      <c r="F475" t="s">
        <v>74</v>
      </c>
      <c r="G475" s="21">
        <v>8.0329999999999995</v>
      </c>
      <c r="H475" t="s">
        <v>75</v>
      </c>
      <c r="I475" t="s">
        <v>76</v>
      </c>
      <c r="J475" t="s">
        <v>77</v>
      </c>
      <c r="K475" t="s">
        <v>136</v>
      </c>
      <c r="L475" t="s">
        <v>126</v>
      </c>
      <c r="M475" s="1">
        <v>9500020000000000</v>
      </c>
      <c r="N475" s="50" t="s">
        <v>223</v>
      </c>
      <c r="O475" t="s">
        <v>81</v>
      </c>
      <c r="P475" s="22">
        <v>9.5</v>
      </c>
      <c r="Q475" s="1">
        <v>7291666666666660</v>
      </c>
      <c r="R475" s="1">
        <v>772222</v>
      </c>
      <c r="S475">
        <v>5</v>
      </c>
      <c r="T475" s="4" t="s">
        <v>83</v>
      </c>
      <c r="U475" t="s">
        <v>219</v>
      </c>
      <c r="V475" t="s">
        <v>71</v>
      </c>
      <c r="W475" t="s">
        <v>116</v>
      </c>
      <c r="X475" t="s">
        <v>76</v>
      </c>
      <c r="Y475" s="21">
        <v>7.2149999999999999</v>
      </c>
      <c r="Z475" t="s">
        <v>174</v>
      </c>
      <c r="AA475" s="50" t="s">
        <v>81</v>
      </c>
      <c r="AB475" t="s">
        <v>81</v>
      </c>
      <c r="AC475" s="8">
        <v>4.5999999999999996</v>
      </c>
      <c r="AD475" t="s">
        <v>117</v>
      </c>
      <c r="AE475" t="s">
        <v>91</v>
      </c>
      <c r="AF475" t="s">
        <v>90</v>
      </c>
      <c r="AG475" t="s">
        <v>91</v>
      </c>
      <c r="AH475" t="s">
        <v>92</v>
      </c>
      <c r="AI475" t="s">
        <v>74</v>
      </c>
      <c r="AJ475" t="s">
        <v>119</v>
      </c>
      <c r="AK475" t="s">
        <v>120</v>
      </c>
      <c r="AL475" t="s">
        <v>140</v>
      </c>
      <c r="AM475" t="s">
        <v>99</v>
      </c>
      <c r="AN475" t="s">
        <v>83</v>
      </c>
      <c r="AO475" t="s">
        <v>185</v>
      </c>
      <c r="AP475" t="s">
        <v>141</v>
      </c>
      <c r="AQ475" t="s">
        <v>74</v>
      </c>
      <c r="AR475" s="21">
        <v>6.6360000000000001</v>
      </c>
      <c r="AS475" t="s">
        <v>1191</v>
      </c>
      <c r="AT475" t="s">
        <v>1192</v>
      </c>
      <c r="AU475" t="s">
        <v>120</v>
      </c>
      <c r="AV475" t="s">
        <v>196</v>
      </c>
      <c r="AW475" t="s">
        <v>105</v>
      </c>
      <c r="AX475" t="s">
        <v>131</v>
      </c>
      <c r="AY475" t="s">
        <v>176</v>
      </c>
      <c r="AZ475" s="1">
        <v>9000020000000000</v>
      </c>
      <c r="BA475" s="1">
        <v>8694463431305530</v>
      </c>
      <c r="BB475" s="51">
        <f>BA475/1000000000000000</f>
        <v>8.6944634313055307</v>
      </c>
      <c r="BC475" s="51"/>
      <c r="BD475" t="s">
        <v>81</v>
      </c>
      <c r="BE475" s="25">
        <v>3.6659999999999999</v>
      </c>
      <c r="BF475" s="1">
        <v>2333333333333330</v>
      </c>
      <c r="BG475" t="s">
        <v>94</v>
      </c>
      <c r="BI475" t="s">
        <v>114</v>
      </c>
      <c r="BJ475" t="s">
        <v>132</v>
      </c>
      <c r="BK475" t="s">
        <v>91</v>
      </c>
      <c r="BL475" t="s">
        <v>90</v>
      </c>
      <c r="BM475" t="s">
        <v>90</v>
      </c>
      <c r="BN475"/>
      <c r="BO475" t="s">
        <v>74</v>
      </c>
      <c r="BP475" t="s">
        <v>74</v>
      </c>
      <c r="BQ475" s="1">
        <v>694445</v>
      </c>
      <c r="BR475" t="s">
        <v>94</v>
      </c>
      <c r="BS475" t="s">
        <v>133</v>
      </c>
    </row>
    <row r="476" spans="1:71" hidden="1">
      <c r="B476" s="8" t="s">
        <v>1193</v>
      </c>
      <c r="G476" s="21" t="s">
        <v>97</v>
      </c>
      <c r="P476" s="24"/>
      <c r="Y476" s="23" t="s">
        <v>97</v>
      </c>
      <c r="AA476"/>
      <c r="AC476"/>
      <c r="AE476"/>
      <c r="AF476"/>
      <c r="AG476"/>
      <c r="AH476"/>
      <c r="AN476" t="s">
        <v>114</v>
      </c>
      <c r="AO476" t="s">
        <v>75</v>
      </c>
      <c r="AP476" t="s">
        <v>101</v>
      </c>
      <c r="AQ476" t="s">
        <v>74</v>
      </c>
      <c r="AR476" s="23">
        <v>4.2649999999999997</v>
      </c>
      <c r="AS476" t="s">
        <v>1194</v>
      </c>
      <c r="AT476" t="s">
        <v>688</v>
      </c>
      <c r="AU476" t="s">
        <v>358</v>
      </c>
      <c r="AV476" t="s">
        <v>124</v>
      </c>
      <c r="AW476" t="s">
        <v>175</v>
      </c>
      <c r="AX476" t="s">
        <v>131</v>
      </c>
      <c r="AY476" t="s">
        <v>176</v>
      </c>
      <c r="AZ476" t="s">
        <v>99</v>
      </c>
      <c r="BA476" s="1">
        <v>6207341269841260</v>
      </c>
      <c r="BB476" s="51">
        <f>BA476/1000000000000000</f>
        <v>6.20734126984126</v>
      </c>
      <c r="BC476" s="1"/>
      <c r="BD476" t="s">
        <v>94</v>
      </c>
      <c r="BE476" s="25">
        <v>3.1659999999999999</v>
      </c>
      <c r="BF476" s="1">
        <v>3666666666666660</v>
      </c>
      <c r="BG476" s="1">
        <v>5833333333333330</v>
      </c>
      <c r="BH476" t="s">
        <v>99</v>
      </c>
      <c r="BI476" t="s">
        <v>168</v>
      </c>
      <c r="BJ476" s="1">
        <v>640625</v>
      </c>
      <c r="BK476" t="s">
        <v>91</v>
      </c>
      <c r="BL476" t="s">
        <v>91</v>
      </c>
      <c r="BM476" t="s">
        <v>91</v>
      </c>
      <c r="BN476" t="s">
        <v>90</v>
      </c>
      <c r="BO476" t="s">
        <v>74</v>
      </c>
      <c r="BP476" t="s">
        <v>74</v>
      </c>
      <c r="BQ476" t="s">
        <v>178</v>
      </c>
      <c r="BR476" t="s">
        <v>94</v>
      </c>
      <c r="BS476" t="s">
        <v>255</v>
      </c>
    </row>
    <row r="477" spans="1:71">
      <c r="A477" t="s">
        <v>71</v>
      </c>
      <c r="B477" t="s">
        <v>1195</v>
      </c>
      <c r="C477" s="4">
        <v>17</v>
      </c>
      <c r="D477">
        <v>1</v>
      </c>
      <c r="E477" t="s">
        <v>285</v>
      </c>
      <c r="F477" t="s">
        <v>74</v>
      </c>
      <c r="G477" s="21">
        <v>8.1010000000000009</v>
      </c>
      <c r="H477" t="s">
        <v>75</v>
      </c>
      <c r="I477" t="s">
        <v>76</v>
      </c>
      <c r="J477" t="s">
        <v>77</v>
      </c>
      <c r="K477" t="s">
        <v>78</v>
      </c>
      <c r="L477" t="s">
        <v>79</v>
      </c>
      <c r="M477" s="1">
        <v>833334</v>
      </c>
      <c r="N477" s="50" t="s">
        <v>455</v>
      </c>
      <c r="O477" t="s">
        <v>132</v>
      </c>
      <c r="P477" s="22">
        <v>7.1660000000000004</v>
      </c>
      <c r="Q477" s="1">
        <v>78125</v>
      </c>
      <c r="R477" s="1">
        <v>8041665</v>
      </c>
      <c r="S477">
        <v>10</v>
      </c>
      <c r="Y477" s="21" t="s">
        <v>97</v>
      </c>
      <c r="AE477"/>
      <c r="AF477"/>
      <c r="AG477"/>
      <c r="AH477"/>
      <c r="AR477" s="21" t="s">
        <v>97</v>
      </c>
      <c r="BK477"/>
      <c r="BL477"/>
      <c r="BM477"/>
      <c r="BN477"/>
    </row>
    <row r="478" spans="1:71">
      <c r="A478" t="s">
        <v>71</v>
      </c>
      <c r="B478" t="s">
        <v>1196</v>
      </c>
      <c r="C478" s="4">
        <v>12</v>
      </c>
      <c r="D478">
        <v>1</v>
      </c>
      <c r="E478" t="s">
        <v>378</v>
      </c>
      <c r="F478" t="s">
        <v>74</v>
      </c>
      <c r="G478" s="21">
        <v>5.7910000000000004</v>
      </c>
      <c r="H478" t="s">
        <v>123</v>
      </c>
      <c r="I478" t="s">
        <v>124</v>
      </c>
      <c r="J478" t="s">
        <v>125</v>
      </c>
      <c r="K478" t="s">
        <v>78</v>
      </c>
      <c r="L478" t="s">
        <v>126</v>
      </c>
      <c r="M478" s="1">
        <v>9000020000000000</v>
      </c>
      <c r="N478" s="50" t="s">
        <v>469</v>
      </c>
      <c r="O478">
        <v>5</v>
      </c>
      <c r="P478" s="22">
        <v>2.75</v>
      </c>
      <c r="Q478" t="s">
        <v>81</v>
      </c>
      <c r="R478" s="1">
        <v>7055553333333330</v>
      </c>
      <c r="S478">
        <v>5</v>
      </c>
      <c r="T478" s="4" t="s">
        <v>83</v>
      </c>
      <c r="U478" t="s">
        <v>137</v>
      </c>
      <c r="V478" t="s">
        <v>71</v>
      </c>
      <c r="W478" t="s">
        <v>116</v>
      </c>
      <c r="X478" t="s">
        <v>124</v>
      </c>
      <c r="Y478" s="21">
        <v>5.1849999999999996</v>
      </c>
      <c r="Z478" t="s">
        <v>99</v>
      </c>
      <c r="AA478" s="50" t="s">
        <v>326</v>
      </c>
      <c r="AB478" t="s">
        <v>81</v>
      </c>
      <c r="AC478" s="8">
        <v>4.3</v>
      </c>
      <c r="AD478" t="s">
        <v>118</v>
      </c>
      <c r="AE478" t="s">
        <v>91</v>
      </c>
      <c r="AF478" t="s">
        <v>91</v>
      </c>
      <c r="AG478" t="s">
        <v>91</v>
      </c>
      <c r="AH478" t="s">
        <v>92</v>
      </c>
      <c r="AI478" t="s">
        <v>74</v>
      </c>
      <c r="AJ478" t="s">
        <v>469</v>
      </c>
      <c r="AK478" t="s">
        <v>94</v>
      </c>
      <c r="AL478" t="s">
        <v>95</v>
      </c>
      <c r="AM478" t="s">
        <v>96</v>
      </c>
      <c r="AN478" t="s">
        <v>83</v>
      </c>
      <c r="AO478" t="s">
        <v>252</v>
      </c>
      <c r="AP478" t="s">
        <v>141</v>
      </c>
      <c r="AQ478" t="s">
        <v>74</v>
      </c>
      <c r="AR478" s="21">
        <v>6.3390000000000004</v>
      </c>
      <c r="AS478" t="s">
        <v>1197</v>
      </c>
      <c r="AT478" t="s">
        <v>466</v>
      </c>
      <c r="AU478" t="s">
        <v>120</v>
      </c>
      <c r="AV478" t="s">
        <v>196</v>
      </c>
      <c r="AW478" t="s">
        <v>175</v>
      </c>
      <c r="AX478" t="s">
        <v>131</v>
      </c>
      <c r="AY478" t="s">
        <v>176</v>
      </c>
      <c r="AZ478" s="1">
        <v>1000002</v>
      </c>
      <c r="BA478" s="1">
        <v>6774410774410770</v>
      </c>
      <c r="BB478" s="51">
        <f>BA478/1000000000000000</f>
        <v>6.7744107744107698</v>
      </c>
      <c r="BC478" s="51"/>
      <c r="BD478" t="s">
        <v>94</v>
      </c>
      <c r="BE478" s="25">
        <v>5.0830000000000002</v>
      </c>
      <c r="BF478" s="1">
        <v>5666666666666660</v>
      </c>
      <c r="BG478" t="s">
        <v>277</v>
      </c>
      <c r="BI478" t="s">
        <v>114</v>
      </c>
      <c r="BJ478" s="1">
        <v>6458333333333330</v>
      </c>
      <c r="BK478" t="s">
        <v>91</v>
      </c>
      <c r="BL478" t="s">
        <v>91</v>
      </c>
      <c r="BM478" t="s">
        <v>91</v>
      </c>
      <c r="BN478"/>
      <c r="BO478" t="s">
        <v>74</v>
      </c>
      <c r="BP478" t="s">
        <v>74</v>
      </c>
      <c r="BQ478" s="1">
        <v>6611106666666660</v>
      </c>
      <c r="BR478" t="s">
        <v>94</v>
      </c>
      <c r="BS478" t="s">
        <v>255</v>
      </c>
    </row>
    <row r="479" spans="1:71">
      <c r="A479" t="s">
        <v>71</v>
      </c>
      <c r="B479" t="s">
        <v>1198</v>
      </c>
      <c r="C479" s="4">
        <v>14</v>
      </c>
      <c r="D479">
        <v>0</v>
      </c>
      <c r="E479" t="s">
        <v>682</v>
      </c>
      <c r="F479" t="s">
        <v>74</v>
      </c>
      <c r="G479" s="21">
        <v>6.5780000000000003</v>
      </c>
      <c r="H479" t="s">
        <v>195</v>
      </c>
      <c r="I479" t="s">
        <v>196</v>
      </c>
      <c r="J479" t="s">
        <v>77</v>
      </c>
      <c r="K479" t="s">
        <v>78</v>
      </c>
      <c r="L479" t="s">
        <v>126</v>
      </c>
      <c r="M479" s="1">
        <v>9500020000000000</v>
      </c>
      <c r="N479" s="50" t="s">
        <v>280</v>
      </c>
      <c r="O479" t="s">
        <v>81</v>
      </c>
      <c r="P479" s="22">
        <v>2</v>
      </c>
      <c r="Q479" s="1">
        <v>7291666666666660</v>
      </c>
      <c r="R479" s="1">
        <v>6944439999999990</v>
      </c>
      <c r="S479">
        <v>5</v>
      </c>
      <c r="Y479" s="21" t="s">
        <v>97</v>
      </c>
      <c r="AE479"/>
      <c r="AF479"/>
      <c r="AG479"/>
      <c r="AH479"/>
      <c r="AR479" s="21" t="s">
        <v>97</v>
      </c>
      <c r="BK479"/>
      <c r="BL479"/>
      <c r="BM479"/>
      <c r="BN479"/>
    </row>
    <row r="480" spans="1:71" hidden="1">
      <c r="B480" s="8" t="s">
        <v>1199</v>
      </c>
      <c r="G480" s="21" t="s">
        <v>97</v>
      </c>
      <c r="P480" s="24"/>
      <c r="Y480" s="23" t="s">
        <v>97</v>
      </c>
      <c r="AA480"/>
      <c r="AC480"/>
      <c r="AE480"/>
      <c r="AF480"/>
      <c r="AG480"/>
      <c r="AH480"/>
      <c r="AN480" t="s">
        <v>104</v>
      </c>
      <c r="AO480" t="s">
        <v>185</v>
      </c>
      <c r="AP480" t="s">
        <v>101</v>
      </c>
      <c r="AQ480" t="s">
        <v>74</v>
      </c>
      <c r="AR480" s="23">
        <v>4.9850000000000003</v>
      </c>
      <c r="AS480" t="s">
        <v>1200</v>
      </c>
      <c r="AT480" t="s">
        <v>321</v>
      </c>
      <c r="AU480" t="s">
        <v>321</v>
      </c>
      <c r="AV480" t="s">
        <v>124</v>
      </c>
      <c r="AW480" t="s">
        <v>175</v>
      </c>
      <c r="AX480" t="s">
        <v>131</v>
      </c>
      <c r="AY480" t="s">
        <v>107</v>
      </c>
      <c r="AZ480" t="s">
        <v>99</v>
      </c>
      <c r="BA480" s="1">
        <v>3972415052977710</v>
      </c>
      <c r="BB480" s="51">
        <f t="shared" ref="BB480:BB482" si="59">BA480/1000000000000000</f>
        <v>3.97241505297771</v>
      </c>
      <c r="BC480" s="1"/>
      <c r="BD480" t="s">
        <v>421</v>
      </c>
      <c r="BE480" s="25">
        <v>3.7330000000000001</v>
      </c>
      <c r="BF480" s="1">
        <v>6333333333333330</v>
      </c>
      <c r="BG480" t="s">
        <v>496</v>
      </c>
      <c r="BH480" s="1">
        <v>3766666666666660</v>
      </c>
      <c r="BI480" t="s">
        <v>168</v>
      </c>
      <c r="BJ480" s="1">
        <v>546875</v>
      </c>
      <c r="BK480" t="s">
        <v>90</v>
      </c>
      <c r="BL480" t="s">
        <v>108</v>
      </c>
      <c r="BM480" t="s">
        <v>91</v>
      </c>
      <c r="BN480" t="s">
        <v>331</v>
      </c>
      <c r="BO480" t="s">
        <v>109</v>
      </c>
      <c r="BP480" t="s">
        <v>74</v>
      </c>
      <c r="BQ480" s="1">
        <v>7611116666666660</v>
      </c>
      <c r="BR480" t="s">
        <v>94</v>
      </c>
      <c r="BS480" t="s">
        <v>434</v>
      </c>
    </row>
    <row r="481" spans="1:71" hidden="1">
      <c r="B481" s="8" t="s">
        <v>1201</v>
      </c>
      <c r="G481" s="21" t="s">
        <v>97</v>
      </c>
      <c r="P481" s="24"/>
      <c r="Y481" s="23" t="s">
        <v>97</v>
      </c>
      <c r="AA481"/>
      <c r="AC481"/>
      <c r="AE481"/>
      <c r="AF481"/>
      <c r="AG481"/>
      <c r="AH481"/>
      <c r="AN481" t="s">
        <v>99</v>
      </c>
      <c r="AO481" t="s">
        <v>219</v>
      </c>
      <c r="AP481" t="s">
        <v>101</v>
      </c>
      <c r="AQ481" t="s">
        <v>74</v>
      </c>
      <c r="AR481" s="23">
        <v>6.33</v>
      </c>
      <c r="AS481" t="s">
        <v>1202</v>
      </c>
      <c r="AT481" t="s">
        <v>1203</v>
      </c>
      <c r="AU481" t="s">
        <v>154</v>
      </c>
      <c r="AV481" t="s">
        <v>196</v>
      </c>
      <c r="AW481" t="s">
        <v>175</v>
      </c>
      <c r="AX481" t="s">
        <v>131</v>
      </c>
      <c r="AY481" t="s">
        <v>176</v>
      </c>
      <c r="AZ481" s="1">
        <v>8000020000000000</v>
      </c>
      <c r="BA481" s="1">
        <v>5901515151515150</v>
      </c>
      <c r="BB481" s="51">
        <f t="shared" si="59"/>
        <v>5.9015151515151496</v>
      </c>
      <c r="BC481" s="1"/>
      <c r="BD481" s="1">
        <v>8125</v>
      </c>
      <c r="BE481" s="25">
        <v>5</v>
      </c>
      <c r="BF481" t="s">
        <v>168</v>
      </c>
      <c r="BG481" t="s">
        <v>104</v>
      </c>
      <c r="BI481" t="s">
        <v>83</v>
      </c>
      <c r="BJ481" s="1">
        <v>4375</v>
      </c>
      <c r="BK481" t="s">
        <v>91</v>
      </c>
      <c r="BL481" t="s">
        <v>91</v>
      </c>
      <c r="BM481"/>
      <c r="BN481"/>
      <c r="BO481" t="s">
        <v>74</v>
      </c>
      <c r="BP481" t="s">
        <v>74</v>
      </c>
      <c r="BQ481" s="1">
        <v>5499995</v>
      </c>
      <c r="BR481" t="s">
        <v>120</v>
      </c>
      <c r="BS481" t="s">
        <v>179</v>
      </c>
    </row>
    <row r="482" spans="1:71" hidden="1">
      <c r="B482" s="8" t="s">
        <v>1204</v>
      </c>
      <c r="G482" s="21" t="s">
        <v>97</v>
      </c>
      <c r="P482" s="24"/>
      <c r="Y482" s="23" t="s">
        <v>97</v>
      </c>
      <c r="AA482"/>
      <c r="AC482"/>
      <c r="AE482"/>
      <c r="AF482"/>
      <c r="AG482"/>
      <c r="AH482"/>
      <c r="AN482" t="s">
        <v>99</v>
      </c>
      <c r="AO482" t="s">
        <v>333</v>
      </c>
      <c r="AP482" t="s">
        <v>101</v>
      </c>
      <c r="AQ482" t="s">
        <v>74</v>
      </c>
      <c r="AR482" s="23">
        <v>7.5039999999999996</v>
      </c>
      <c r="AS482" t="s">
        <v>1205</v>
      </c>
      <c r="AT482" t="s">
        <v>1206</v>
      </c>
      <c r="AU482" t="s">
        <v>104</v>
      </c>
      <c r="AV482" t="s">
        <v>76</v>
      </c>
      <c r="AW482" t="s">
        <v>105</v>
      </c>
      <c r="AX482" t="s">
        <v>106</v>
      </c>
      <c r="AY482" t="s">
        <v>176</v>
      </c>
      <c r="AZ482" s="1">
        <v>9000020000000000</v>
      </c>
      <c r="BA482" s="1">
        <v>8865384615384610</v>
      </c>
      <c r="BB482" s="51">
        <f t="shared" si="59"/>
        <v>8.8653846153846096</v>
      </c>
      <c r="BC482" s="1"/>
      <c r="BD482" t="s">
        <v>81</v>
      </c>
      <c r="BE482" s="25">
        <v>7.8330000000000002</v>
      </c>
      <c r="BF482" t="s">
        <v>139</v>
      </c>
      <c r="BG482" s="1">
        <v>7166666666666660</v>
      </c>
      <c r="BI482" t="s">
        <v>83</v>
      </c>
      <c r="BJ482" s="1">
        <v>53125</v>
      </c>
      <c r="BK482" t="s">
        <v>91</v>
      </c>
      <c r="BL482" t="s">
        <v>91</v>
      </c>
      <c r="BM482"/>
      <c r="BN482"/>
      <c r="BO482" t="s">
        <v>74</v>
      </c>
      <c r="BP482" t="s">
        <v>74</v>
      </c>
      <c r="BQ482" s="1">
        <v>741666</v>
      </c>
      <c r="BR482" t="s">
        <v>94</v>
      </c>
      <c r="BS482" t="s">
        <v>110</v>
      </c>
    </row>
    <row r="483" spans="1:71">
      <c r="A483" t="s">
        <v>71</v>
      </c>
      <c r="B483" t="s">
        <v>1207</v>
      </c>
      <c r="C483" s="4">
        <v>12</v>
      </c>
      <c r="D483">
        <v>4</v>
      </c>
      <c r="E483" t="s">
        <v>1023</v>
      </c>
      <c r="F483" t="s">
        <v>74</v>
      </c>
      <c r="G483" s="21">
        <v>8.3420000000000005</v>
      </c>
      <c r="H483" t="s">
        <v>75</v>
      </c>
      <c r="I483" t="s">
        <v>76</v>
      </c>
      <c r="J483" t="s">
        <v>77</v>
      </c>
      <c r="K483" t="s">
        <v>136</v>
      </c>
      <c r="L483" t="s">
        <v>126</v>
      </c>
      <c r="M483" s="1">
        <v>1.000002E+16</v>
      </c>
      <c r="N483" s="50" t="s">
        <v>258</v>
      </c>
      <c r="O483" t="s">
        <v>81</v>
      </c>
      <c r="P483" s="22">
        <v>8</v>
      </c>
      <c r="Q483" s="1">
        <v>9166666666666660</v>
      </c>
      <c r="R483" s="1">
        <v>8277776666666660</v>
      </c>
      <c r="S483">
        <v>5</v>
      </c>
      <c r="T483" s="4" t="s">
        <v>83</v>
      </c>
      <c r="U483" t="s">
        <v>115</v>
      </c>
      <c r="V483" t="s">
        <v>85</v>
      </c>
      <c r="W483" t="s">
        <v>116</v>
      </c>
      <c r="X483" t="s">
        <v>160</v>
      </c>
      <c r="Y483" s="21">
        <v>9.0210000000000008</v>
      </c>
      <c r="Z483" t="s">
        <v>120</v>
      </c>
      <c r="AA483" s="50" t="s">
        <v>120</v>
      </c>
      <c r="AB483" t="s">
        <v>81</v>
      </c>
      <c r="AC483" s="8">
        <v>9.1</v>
      </c>
      <c r="AD483" t="s">
        <v>342</v>
      </c>
      <c r="AE483" s="12" t="s">
        <v>163</v>
      </c>
      <c r="AF483" s="12" t="s">
        <v>90</v>
      </c>
      <c r="AG483" s="12" t="s">
        <v>90</v>
      </c>
      <c r="AH483" s="12" t="s">
        <v>92</v>
      </c>
      <c r="AI483" t="s">
        <v>109</v>
      </c>
      <c r="AJ483" t="s">
        <v>342</v>
      </c>
      <c r="AK483" t="s">
        <v>94</v>
      </c>
      <c r="AL483" t="s">
        <v>95</v>
      </c>
      <c r="AM483" t="s">
        <v>96</v>
      </c>
      <c r="AN483" t="s">
        <v>114</v>
      </c>
      <c r="AO483" t="s">
        <v>115</v>
      </c>
      <c r="AP483" t="s">
        <v>369</v>
      </c>
      <c r="AQ483" t="s">
        <v>109</v>
      </c>
      <c r="AR483" s="21">
        <v>8.4670000000000005</v>
      </c>
      <c r="AS483" t="s">
        <v>666</v>
      </c>
      <c r="AT483" t="s">
        <v>174</v>
      </c>
      <c r="AU483" t="s">
        <v>94</v>
      </c>
      <c r="AV483" t="s">
        <v>160</v>
      </c>
      <c r="AW483" t="s">
        <v>105</v>
      </c>
      <c r="AX483" t="s">
        <v>106</v>
      </c>
      <c r="AY483" t="s">
        <v>107</v>
      </c>
      <c r="AZ483" s="1">
        <v>1000002</v>
      </c>
      <c r="BA483" t="s">
        <v>120</v>
      </c>
      <c r="BB483" s="51">
        <v>10</v>
      </c>
      <c r="BC483" s="51"/>
      <c r="BD483" t="s">
        <v>81</v>
      </c>
      <c r="BE483" s="25">
        <v>7.6660000000000004</v>
      </c>
      <c r="BF483" s="1">
        <v>8166666666666660</v>
      </c>
      <c r="BG483" t="s">
        <v>81</v>
      </c>
      <c r="BH483" s="1">
        <v>7333333333333330</v>
      </c>
      <c r="BI483" t="s">
        <v>168</v>
      </c>
      <c r="BJ483" s="1">
        <v>859375</v>
      </c>
      <c r="BK483" s="12" t="s">
        <v>163</v>
      </c>
      <c r="BL483" s="12" t="s">
        <v>91</v>
      </c>
      <c r="BM483" s="12" t="s">
        <v>90</v>
      </c>
      <c r="BN483" s="12" t="s">
        <v>163</v>
      </c>
      <c r="BO483" t="s">
        <v>74</v>
      </c>
      <c r="BP483" t="s">
        <v>109</v>
      </c>
      <c r="BQ483" s="1">
        <v>9125005000000000</v>
      </c>
      <c r="BR483" t="s">
        <v>94</v>
      </c>
      <c r="BS483" t="s">
        <v>255</v>
      </c>
    </row>
    <row r="484" spans="1:71">
      <c r="A484" t="s">
        <v>156</v>
      </c>
      <c r="B484" t="s">
        <v>1208</v>
      </c>
      <c r="C484" s="4">
        <v>11</v>
      </c>
      <c r="D484">
        <v>2</v>
      </c>
      <c r="E484" t="s">
        <v>1023</v>
      </c>
      <c r="F484" t="s">
        <v>74</v>
      </c>
      <c r="G484" s="21">
        <v>8.3740000000000006</v>
      </c>
      <c r="H484" t="s">
        <v>75</v>
      </c>
      <c r="I484" t="s">
        <v>76</v>
      </c>
      <c r="J484" t="s">
        <v>77</v>
      </c>
      <c r="K484" t="s">
        <v>136</v>
      </c>
      <c r="L484" t="s">
        <v>79</v>
      </c>
      <c r="M484" s="1">
        <v>9500020000000000</v>
      </c>
      <c r="N484" s="50" t="s">
        <v>258</v>
      </c>
      <c r="O484">
        <v>5</v>
      </c>
      <c r="P484" s="22">
        <v>8</v>
      </c>
      <c r="Q484" s="1">
        <v>7708333333333330</v>
      </c>
      <c r="R484" s="1">
        <v>816667</v>
      </c>
      <c r="S484">
        <v>10</v>
      </c>
      <c r="T484" s="4" t="s">
        <v>83</v>
      </c>
      <c r="U484" t="s">
        <v>84</v>
      </c>
      <c r="V484" t="s">
        <v>85</v>
      </c>
      <c r="W484" t="s">
        <v>116</v>
      </c>
      <c r="X484" t="s">
        <v>76</v>
      </c>
      <c r="Y484" s="21">
        <v>7.6440000000000001</v>
      </c>
      <c r="Z484" t="s">
        <v>209</v>
      </c>
      <c r="AA484" s="50" t="s">
        <v>223</v>
      </c>
      <c r="AB484" t="s">
        <v>94</v>
      </c>
      <c r="AC484" s="8">
        <v>8.1</v>
      </c>
      <c r="AD484" t="s">
        <v>264</v>
      </c>
      <c r="AE484" s="12" t="s">
        <v>90</v>
      </c>
      <c r="AF484" s="12" t="s">
        <v>90</v>
      </c>
      <c r="AG484" s="12" t="s">
        <v>90</v>
      </c>
      <c r="AH484" s="12" t="s">
        <v>92</v>
      </c>
      <c r="AI484" t="s">
        <v>74</v>
      </c>
      <c r="AJ484" t="s">
        <v>93</v>
      </c>
      <c r="AK484" t="s">
        <v>94</v>
      </c>
      <c r="AL484" t="s">
        <v>95</v>
      </c>
      <c r="AM484" t="s">
        <v>96</v>
      </c>
      <c r="AN484" t="s">
        <v>114</v>
      </c>
      <c r="AO484" t="s">
        <v>115</v>
      </c>
      <c r="AP484" t="s">
        <v>213</v>
      </c>
      <c r="AQ484" t="s">
        <v>109</v>
      </c>
      <c r="AR484" s="21">
        <v>8.6720000000000006</v>
      </c>
      <c r="AS484" t="s">
        <v>553</v>
      </c>
      <c r="AT484" t="s">
        <v>114</v>
      </c>
      <c r="AU484" t="s">
        <v>150</v>
      </c>
      <c r="AV484" t="s">
        <v>160</v>
      </c>
      <c r="AW484" t="s">
        <v>105</v>
      </c>
      <c r="AX484" t="s">
        <v>106</v>
      </c>
      <c r="AY484" t="s">
        <v>107</v>
      </c>
      <c r="AZ484" s="1">
        <v>958335</v>
      </c>
      <c r="BA484" s="1">
        <v>9666666666666660</v>
      </c>
      <c r="BB484" s="51">
        <f t="shared" ref="BB484" si="60">BA484/1000000000000000</f>
        <v>9.6666666666666607</v>
      </c>
      <c r="BC484" s="51"/>
      <c r="BD484" s="1">
        <v>5625</v>
      </c>
      <c r="BE484" s="25">
        <v>8.1660000000000004</v>
      </c>
      <c r="BF484" s="1">
        <v>8666666666666660</v>
      </c>
      <c r="BG484" s="1">
        <v>7166666666666660</v>
      </c>
      <c r="BH484" s="1">
        <v>8666666666666660</v>
      </c>
      <c r="BI484" t="s">
        <v>168</v>
      </c>
      <c r="BJ484" s="1">
        <v>84375</v>
      </c>
      <c r="BK484" s="12" t="s">
        <v>163</v>
      </c>
      <c r="BL484" s="12" t="s">
        <v>91</v>
      </c>
      <c r="BM484" s="12" t="s">
        <v>90</v>
      </c>
      <c r="BN484" s="12" t="s">
        <v>90</v>
      </c>
      <c r="BO484" t="s">
        <v>74</v>
      </c>
      <c r="BP484" t="s">
        <v>109</v>
      </c>
      <c r="BQ484" s="1">
        <v>870834</v>
      </c>
      <c r="BR484" t="s">
        <v>120</v>
      </c>
      <c r="BS484" t="s">
        <v>133</v>
      </c>
    </row>
    <row r="485" spans="1:71">
      <c r="A485" t="s">
        <v>968</v>
      </c>
      <c r="B485" t="s">
        <v>1209</v>
      </c>
      <c r="C485" s="4">
        <v>18</v>
      </c>
      <c r="D485">
        <v>4</v>
      </c>
      <c r="E485" t="s">
        <v>618</v>
      </c>
      <c r="G485" s="21">
        <v>5.7030000000000003</v>
      </c>
      <c r="H485" t="s">
        <v>123</v>
      </c>
      <c r="I485" t="s">
        <v>124</v>
      </c>
      <c r="J485" t="s">
        <v>737</v>
      </c>
      <c r="K485" t="s">
        <v>738</v>
      </c>
      <c r="M485" s="1">
        <v>958335</v>
      </c>
      <c r="N485" s="50">
        <v>0</v>
      </c>
      <c r="O485" s="1">
        <v>3125</v>
      </c>
      <c r="P485" s="22">
        <v>7.8</v>
      </c>
      <c r="Q485">
        <v>0</v>
      </c>
      <c r="R485">
        <v>0</v>
      </c>
      <c r="S485">
        <v>10</v>
      </c>
      <c r="Y485" s="21" t="s">
        <v>97</v>
      </c>
      <c r="AE485"/>
      <c r="AF485"/>
      <c r="AG485"/>
      <c r="AH485"/>
      <c r="AR485" s="21" t="s">
        <v>97</v>
      </c>
      <c r="BK485"/>
      <c r="BL485"/>
      <c r="BM485"/>
      <c r="BN485"/>
    </row>
    <row r="486" spans="1:71" hidden="1">
      <c r="B486" s="8" t="s">
        <v>1210</v>
      </c>
      <c r="G486" s="21" t="s">
        <v>97</v>
      </c>
      <c r="P486" s="24"/>
      <c r="T486" s="4" t="s">
        <v>114</v>
      </c>
      <c r="U486" t="s">
        <v>123</v>
      </c>
      <c r="V486" t="s">
        <v>71</v>
      </c>
      <c r="W486" t="s">
        <v>86</v>
      </c>
      <c r="X486" t="s">
        <v>196</v>
      </c>
      <c r="Y486" s="23">
        <v>6.3869999999999996</v>
      </c>
      <c r="Z486" t="s">
        <v>117</v>
      </c>
      <c r="AA486" t="s">
        <v>286</v>
      </c>
      <c r="AB486" t="s">
        <v>81</v>
      </c>
      <c r="AC486">
        <v>5</v>
      </c>
      <c r="AD486" t="s">
        <v>118</v>
      </c>
      <c r="AE486" s="12" t="s">
        <v>90</v>
      </c>
      <c r="AF486" s="12" t="s">
        <v>91</v>
      </c>
      <c r="AG486" s="12" t="s">
        <v>91</v>
      </c>
      <c r="AH486" s="12" t="s">
        <v>92</v>
      </c>
      <c r="AI486" t="s">
        <v>74</v>
      </c>
      <c r="AJ486" t="s">
        <v>138</v>
      </c>
      <c r="AK486" t="s">
        <v>94</v>
      </c>
      <c r="AL486" t="s">
        <v>261</v>
      </c>
      <c r="AM486" t="s">
        <v>96</v>
      </c>
      <c r="AR486" s="23" t="s">
        <v>97</v>
      </c>
    </row>
    <row r="487" spans="1:71">
      <c r="A487" t="s">
        <v>71</v>
      </c>
      <c r="B487" t="s">
        <v>1211</v>
      </c>
      <c r="C487" s="4">
        <v>12</v>
      </c>
      <c r="D487">
        <v>1</v>
      </c>
      <c r="E487" t="s">
        <v>890</v>
      </c>
      <c r="F487" t="s">
        <v>74</v>
      </c>
      <c r="G487" s="21">
        <v>5.8620000000000001</v>
      </c>
      <c r="H487" t="s">
        <v>123</v>
      </c>
      <c r="I487" t="s">
        <v>124</v>
      </c>
      <c r="J487" t="s">
        <v>77</v>
      </c>
      <c r="K487" t="s">
        <v>78</v>
      </c>
      <c r="L487" t="s">
        <v>126</v>
      </c>
      <c r="M487" s="1">
        <v>9000020000000000</v>
      </c>
      <c r="N487" s="50">
        <v>9</v>
      </c>
      <c r="O487">
        <v>5</v>
      </c>
      <c r="P487" s="22">
        <v>0.5</v>
      </c>
      <c r="Q487" s="1">
        <v>5625</v>
      </c>
      <c r="R487" t="s">
        <v>81</v>
      </c>
      <c r="S487">
        <v>5</v>
      </c>
      <c r="T487" s="4" t="s">
        <v>83</v>
      </c>
      <c r="U487" t="s">
        <v>195</v>
      </c>
      <c r="V487" t="s">
        <v>71</v>
      </c>
      <c r="W487" t="s">
        <v>86</v>
      </c>
      <c r="X487" t="s">
        <v>124</v>
      </c>
      <c r="Y487" s="21">
        <v>5.5110000000000001</v>
      </c>
      <c r="Z487" t="s">
        <v>99</v>
      </c>
      <c r="AA487" s="50" t="s">
        <v>87</v>
      </c>
      <c r="AB487" t="s">
        <v>81</v>
      </c>
      <c r="AC487" s="8">
        <v>6</v>
      </c>
      <c r="AD487" t="s">
        <v>297</v>
      </c>
      <c r="AE487" s="12" t="s">
        <v>90</v>
      </c>
      <c r="AF487" s="12" t="s">
        <v>91</v>
      </c>
      <c r="AG487" s="12" t="s">
        <v>91</v>
      </c>
      <c r="AH487" s="12" t="s">
        <v>92</v>
      </c>
      <c r="AI487" t="s">
        <v>74</v>
      </c>
      <c r="AJ487" t="s">
        <v>510</v>
      </c>
      <c r="AK487" t="s">
        <v>94</v>
      </c>
      <c r="AL487" t="s">
        <v>95</v>
      </c>
      <c r="AM487" t="s">
        <v>96</v>
      </c>
      <c r="AN487" t="s">
        <v>114</v>
      </c>
      <c r="AO487" t="s">
        <v>195</v>
      </c>
      <c r="AP487" t="s">
        <v>141</v>
      </c>
      <c r="AQ487" t="s">
        <v>74</v>
      </c>
      <c r="AR487" s="21">
        <v>4.4980000000000002</v>
      </c>
      <c r="AS487" t="s">
        <v>1212</v>
      </c>
      <c r="AT487" t="s">
        <v>802</v>
      </c>
      <c r="AU487" t="s">
        <v>154</v>
      </c>
      <c r="AV487" t="s">
        <v>124</v>
      </c>
      <c r="AW487" t="s">
        <v>175</v>
      </c>
      <c r="AX487" t="s">
        <v>131</v>
      </c>
      <c r="AY487" t="s">
        <v>176</v>
      </c>
      <c r="AZ487" t="s">
        <v>99</v>
      </c>
      <c r="BA487" s="1">
        <v>4775329529805230</v>
      </c>
      <c r="BB487" s="51">
        <f>BA487/1000000000000000</f>
        <v>4.7753295298052301</v>
      </c>
      <c r="BC487" s="51"/>
      <c r="BD487" s="1">
        <v>5625</v>
      </c>
      <c r="BE487" s="25">
        <v>6</v>
      </c>
      <c r="BF487" t="s">
        <v>94</v>
      </c>
      <c r="BG487" s="1">
        <v>5166666666666660</v>
      </c>
      <c r="BH487" s="1">
        <v>7833333333333330</v>
      </c>
      <c r="BI487" t="s">
        <v>168</v>
      </c>
      <c r="BJ487" s="1">
        <v>53125</v>
      </c>
      <c r="BK487" s="12" t="s">
        <v>90</v>
      </c>
      <c r="BL487" s="12" t="s">
        <v>91</v>
      </c>
      <c r="BM487" s="12" t="s">
        <v>90</v>
      </c>
      <c r="BN487" s="12" t="s">
        <v>331</v>
      </c>
      <c r="BO487" t="s">
        <v>74</v>
      </c>
      <c r="BP487" t="s">
        <v>74</v>
      </c>
      <c r="BQ487" s="1">
        <v>37500075</v>
      </c>
      <c r="BR487" t="s">
        <v>94</v>
      </c>
      <c r="BS487" t="s">
        <v>255</v>
      </c>
    </row>
    <row r="488" spans="1:71">
      <c r="A488" t="s">
        <v>71</v>
      </c>
      <c r="B488" t="s">
        <v>1213</v>
      </c>
      <c r="C488" s="4">
        <v>8</v>
      </c>
      <c r="D488">
        <v>1</v>
      </c>
      <c r="E488" t="s">
        <v>458</v>
      </c>
      <c r="F488" t="s">
        <v>74</v>
      </c>
      <c r="G488" s="21">
        <v>8.7810000000000006</v>
      </c>
      <c r="H488" t="s">
        <v>185</v>
      </c>
      <c r="I488" t="s">
        <v>160</v>
      </c>
      <c r="J488" t="s">
        <v>77</v>
      </c>
      <c r="K488" t="s">
        <v>136</v>
      </c>
      <c r="L488" t="s">
        <v>79</v>
      </c>
      <c r="M488" s="1">
        <v>9500020000000000</v>
      </c>
      <c r="N488" s="50">
        <v>10</v>
      </c>
      <c r="O488" t="s">
        <v>81</v>
      </c>
      <c r="P488" s="22">
        <v>10</v>
      </c>
      <c r="Q488" s="1">
        <v>78125</v>
      </c>
      <c r="R488" s="1">
        <v>649999</v>
      </c>
      <c r="S488">
        <v>10</v>
      </c>
      <c r="T488" s="4" t="s">
        <v>99</v>
      </c>
      <c r="U488" t="s">
        <v>673</v>
      </c>
      <c r="V488" t="s">
        <v>71</v>
      </c>
      <c r="W488" t="s">
        <v>116</v>
      </c>
      <c r="X488" t="s">
        <v>76</v>
      </c>
      <c r="Y488" s="21">
        <v>7.44</v>
      </c>
      <c r="Z488" t="s">
        <v>120</v>
      </c>
      <c r="AA488" s="50" t="s">
        <v>297</v>
      </c>
      <c r="AB488" t="s">
        <v>81</v>
      </c>
      <c r="AC488" s="8">
        <v>7.1</v>
      </c>
      <c r="AD488" t="s">
        <v>301</v>
      </c>
      <c r="AE488" s="12" t="s">
        <v>90</v>
      </c>
      <c r="AF488" s="12" t="s">
        <v>91</v>
      </c>
      <c r="AG488" s="12" t="s">
        <v>92</v>
      </c>
      <c r="AH488" s="12" t="s">
        <v>92</v>
      </c>
      <c r="AI488" t="s">
        <v>74</v>
      </c>
      <c r="AJ488" t="s">
        <v>223</v>
      </c>
      <c r="AK488" t="s">
        <v>94</v>
      </c>
      <c r="AL488" t="s">
        <v>187</v>
      </c>
      <c r="AM488" t="s">
        <v>96</v>
      </c>
      <c r="AR488" s="21" t="s">
        <v>97</v>
      </c>
    </row>
    <row r="489" spans="1:71">
      <c r="A489" t="s">
        <v>71</v>
      </c>
      <c r="B489" t="s">
        <v>1214</v>
      </c>
      <c r="C489" s="4">
        <v>13</v>
      </c>
      <c r="D489">
        <v>1</v>
      </c>
      <c r="E489" t="s">
        <v>1042</v>
      </c>
      <c r="F489" t="s">
        <v>74</v>
      </c>
      <c r="G489" s="21">
        <v>6.5119999999999996</v>
      </c>
      <c r="H489" t="s">
        <v>195</v>
      </c>
      <c r="I489" t="s">
        <v>196</v>
      </c>
      <c r="J489" t="s">
        <v>125</v>
      </c>
      <c r="K489" t="s">
        <v>78</v>
      </c>
      <c r="L489" t="s">
        <v>79</v>
      </c>
      <c r="M489" s="1">
        <v>1.000002E+16</v>
      </c>
      <c r="N489" s="50" t="s">
        <v>210</v>
      </c>
      <c r="O489" s="1">
        <v>6875</v>
      </c>
      <c r="P489" s="22">
        <v>5.6660000000000004</v>
      </c>
      <c r="Q489" s="1">
        <v>7291666666666660</v>
      </c>
      <c r="R489" s="1">
        <v>5611103333333330</v>
      </c>
      <c r="S489">
        <v>10</v>
      </c>
      <c r="T489" s="4" t="s">
        <v>114</v>
      </c>
      <c r="U489" t="s">
        <v>389</v>
      </c>
      <c r="V489" t="s">
        <v>71</v>
      </c>
      <c r="W489" t="s">
        <v>116</v>
      </c>
      <c r="X489" t="s">
        <v>196</v>
      </c>
      <c r="Y489" s="21">
        <v>5.5389999999999997</v>
      </c>
      <c r="Z489" t="s">
        <v>223</v>
      </c>
      <c r="AA489" s="50" t="s">
        <v>263</v>
      </c>
      <c r="AB489" t="s">
        <v>81</v>
      </c>
      <c r="AC489" s="8">
        <v>3</v>
      </c>
      <c r="AD489" t="s">
        <v>117</v>
      </c>
      <c r="AE489" t="s">
        <v>91</v>
      </c>
      <c r="AF489" t="s">
        <v>90</v>
      </c>
      <c r="AG489" t="s">
        <v>91</v>
      </c>
      <c r="AH489" t="s">
        <v>92</v>
      </c>
      <c r="AI489" t="s">
        <v>74</v>
      </c>
      <c r="AJ489" t="s">
        <v>205</v>
      </c>
      <c r="AK489" t="s">
        <v>94</v>
      </c>
      <c r="AL489" t="s">
        <v>261</v>
      </c>
      <c r="AM489" t="s">
        <v>96</v>
      </c>
      <c r="AR489" s="21" t="s">
        <v>97</v>
      </c>
      <c r="BK489"/>
      <c r="BL489"/>
      <c r="BM489"/>
      <c r="BN489"/>
    </row>
    <row r="490" spans="1:71" hidden="1">
      <c r="B490" s="8" t="s">
        <v>1215</v>
      </c>
      <c r="G490" s="21" t="s">
        <v>97</v>
      </c>
      <c r="P490" s="24"/>
      <c r="Y490" s="23" t="s">
        <v>97</v>
      </c>
      <c r="AA490"/>
      <c r="AC490"/>
      <c r="AE490"/>
      <c r="AF490"/>
      <c r="AG490"/>
      <c r="AH490"/>
      <c r="AN490" t="s">
        <v>150</v>
      </c>
      <c r="AO490" t="s">
        <v>231</v>
      </c>
      <c r="AP490" t="s">
        <v>101</v>
      </c>
      <c r="AQ490" t="s">
        <v>74</v>
      </c>
      <c r="AR490" s="23">
        <v>7.4829999999999997</v>
      </c>
      <c r="AS490" t="s">
        <v>1216</v>
      </c>
      <c r="AT490" t="s">
        <v>773</v>
      </c>
      <c r="AU490" t="s">
        <v>94</v>
      </c>
      <c r="AV490" t="s">
        <v>76</v>
      </c>
      <c r="AW490" t="s">
        <v>105</v>
      </c>
      <c r="AX490" t="s">
        <v>106</v>
      </c>
      <c r="AY490" t="s">
        <v>176</v>
      </c>
      <c r="AZ490" s="1">
        <v>8000020000000000</v>
      </c>
      <c r="BA490" s="1">
        <v>9166666666666660</v>
      </c>
      <c r="BB490" s="51">
        <f>BA490/1000000000000000</f>
        <v>9.1666666666666607</v>
      </c>
      <c r="BC490" s="1"/>
      <c r="BD490" t="s">
        <v>81</v>
      </c>
      <c r="BE490" s="25">
        <v>7.75</v>
      </c>
      <c r="BF490" t="s">
        <v>139</v>
      </c>
      <c r="BG490" t="s">
        <v>154</v>
      </c>
      <c r="BI490" t="s">
        <v>114</v>
      </c>
      <c r="BJ490" s="1">
        <v>5833333333333330</v>
      </c>
      <c r="BK490" t="s">
        <v>91</v>
      </c>
      <c r="BL490" t="s">
        <v>91</v>
      </c>
      <c r="BM490" t="s">
        <v>91</v>
      </c>
      <c r="BN490"/>
      <c r="BO490" t="s">
        <v>74</v>
      </c>
      <c r="BP490" t="s">
        <v>74</v>
      </c>
      <c r="BQ490" s="1">
        <v>7333333333333330</v>
      </c>
      <c r="BR490" t="s">
        <v>94</v>
      </c>
      <c r="BS490" t="s">
        <v>110</v>
      </c>
    </row>
    <row r="491" spans="1:71">
      <c r="A491" t="s">
        <v>156</v>
      </c>
      <c r="B491" t="s">
        <v>1217</v>
      </c>
      <c r="C491" s="4">
        <v>14</v>
      </c>
      <c r="D491">
        <v>4</v>
      </c>
      <c r="E491" t="s">
        <v>181</v>
      </c>
      <c r="F491" t="s">
        <v>74</v>
      </c>
      <c r="G491" s="21">
        <v>8.0030000000000001</v>
      </c>
      <c r="H491" t="s">
        <v>75</v>
      </c>
      <c r="I491" t="s">
        <v>76</v>
      </c>
      <c r="J491" t="s">
        <v>77</v>
      </c>
      <c r="K491" t="s">
        <v>136</v>
      </c>
      <c r="L491" t="s">
        <v>126</v>
      </c>
      <c r="M491" s="1">
        <v>958335</v>
      </c>
      <c r="N491" s="50" t="s">
        <v>139</v>
      </c>
      <c r="O491" s="1">
        <v>6875</v>
      </c>
      <c r="P491" s="22">
        <v>8.6660000000000004</v>
      </c>
      <c r="Q491" s="1">
        <v>765625</v>
      </c>
      <c r="R491" s="1">
        <v>829167</v>
      </c>
      <c r="S491">
        <v>5</v>
      </c>
      <c r="T491" s="4" t="s">
        <v>168</v>
      </c>
      <c r="U491" t="s">
        <v>185</v>
      </c>
      <c r="V491" t="s">
        <v>85</v>
      </c>
      <c r="W491" t="s">
        <v>86</v>
      </c>
      <c r="X491" t="s">
        <v>76</v>
      </c>
      <c r="Y491" s="21">
        <v>7.0439999999999996</v>
      </c>
      <c r="Z491" t="s">
        <v>161</v>
      </c>
      <c r="AA491" s="50" t="s">
        <v>301</v>
      </c>
      <c r="AB491" t="s">
        <v>88</v>
      </c>
      <c r="AC491" s="8">
        <v>6.5</v>
      </c>
      <c r="AD491" t="s">
        <v>118</v>
      </c>
      <c r="AE491" s="12" t="s">
        <v>90</v>
      </c>
      <c r="AF491" s="12" t="s">
        <v>163</v>
      </c>
      <c r="AG491" s="12" t="s">
        <v>90</v>
      </c>
      <c r="AH491" s="12" t="s">
        <v>91</v>
      </c>
      <c r="AI491" t="s">
        <v>74</v>
      </c>
      <c r="AJ491" t="s">
        <v>154</v>
      </c>
      <c r="AK491" t="s">
        <v>94</v>
      </c>
      <c r="AL491" t="s">
        <v>308</v>
      </c>
      <c r="AM491" t="s">
        <v>212</v>
      </c>
      <c r="AN491" t="s">
        <v>168</v>
      </c>
      <c r="AO491" t="s">
        <v>185</v>
      </c>
      <c r="AP491" t="s">
        <v>369</v>
      </c>
      <c r="AQ491" t="s">
        <v>109</v>
      </c>
      <c r="AR491" s="21">
        <v>6.8460000000000001</v>
      </c>
      <c r="AS491" t="s">
        <v>1218</v>
      </c>
      <c r="AT491" t="s">
        <v>966</v>
      </c>
      <c r="AU491" t="s">
        <v>120</v>
      </c>
      <c r="AV491" t="s">
        <v>196</v>
      </c>
      <c r="AW491" t="s">
        <v>105</v>
      </c>
      <c r="AX491" t="s">
        <v>131</v>
      </c>
      <c r="AY491" t="s">
        <v>176</v>
      </c>
      <c r="AZ491" s="1">
        <v>791667</v>
      </c>
      <c r="BA491" s="1">
        <v>8243464052287580</v>
      </c>
      <c r="BB491" s="51">
        <f t="shared" ref="BB491:BB492" si="61">BA491/1000000000000000</f>
        <v>8.2434640522875799</v>
      </c>
      <c r="BC491" s="51"/>
      <c r="BD491" s="1">
        <v>5625</v>
      </c>
      <c r="BE491" s="25">
        <v>6.7220000000000004</v>
      </c>
      <c r="BF491" s="1">
        <v>7166666666666660</v>
      </c>
      <c r="BG491" s="1">
        <v>6166666666666660</v>
      </c>
      <c r="BH491" s="1">
        <v>6833333333333330</v>
      </c>
      <c r="BI491" t="s">
        <v>168</v>
      </c>
      <c r="BJ491" s="1">
        <v>765625</v>
      </c>
      <c r="BK491" s="12" t="s">
        <v>163</v>
      </c>
      <c r="BL491" s="12" t="s">
        <v>91</v>
      </c>
      <c r="BM491" s="12" t="s">
        <v>90</v>
      </c>
      <c r="BN491" s="12" t="s">
        <v>163</v>
      </c>
      <c r="BO491" t="s">
        <v>74</v>
      </c>
      <c r="BP491" t="s">
        <v>74</v>
      </c>
      <c r="BQ491" s="1">
        <v>7416665</v>
      </c>
      <c r="BR491" t="s">
        <v>235</v>
      </c>
      <c r="BS491" t="s">
        <v>434</v>
      </c>
    </row>
    <row r="492" spans="1:71">
      <c r="A492" t="s">
        <v>71</v>
      </c>
      <c r="B492" t="s">
        <v>1219</v>
      </c>
      <c r="C492" s="4">
        <v>10</v>
      </c>
      <c r="D492">
        <v>1</v>
      </c>
      <c r="E492" t="s">
        <v>399</v>
      </c>
      <c r="F492" t="s">
        <v>74</v>
      </c>
      <c r="G492" s="21">
        <v>6.6619999999999999</v>
      </c>
      <c r="H492" t="s">
        <v>195</v>
      </c>
      <c r="I492" t="s">
        <v>196</v>
      </c>
      <c r="J492" t="s">
        <v>125</v>
      </c>
      <c r="K492" t="s">
        <v>136</v>
      </c>
      <c r="L492" t="s">
        <v>126</v>
      </c>
      <c r="M492" s="1">
        <v>8500020000000000</v>
      </c>
      <c r="N492" s="50" t="s">
        <v>615</v>
      </c>
      <c r="O492" t="s">
        <v>81</v>
      </c>
      <c r="P492" s="22">
        <v>10</v>
      </c>
      <c r="Q492" s="1">
        <v>71875</v>
      </c>
      <c r="R492" s="1">
        <v>691666</v>
      </c>
      <c r="S492">
        <v>5</v>
      </c>
      <c r="Y492" s="21" t="s">
        <v>97</v>
      </c>
      <c r="AE492"/>
      <c r="AF492"/>
      <c r="AG492"/>
      <c r="AH492"/>
      <c r="AN492" t="s">
        <v>83</v>
      </c>
      <c r="AO492" t="s">
        <v>115</v>
      </c>
      <c r="AP492" t="s">
        <v>101</v>
      </c>
      <c r="AQ492" t="s">
        <v>74</v>
      </c>
      <c r="AR492" s="21">
        <v>7.18</v>
      </c>
      <c r="AS492" t="s">
        <v>1220</v>
      </c>
      <c r="AT492" t="s">
        <v>532</v>
      </c>
      <c r="AU492" t="s">
        <v>174</v>
      </c>
      <c r="AV492" t="s">
        <v>76</v>
      </c>
      <c r="AW492" t="s">
        <v>105</v>
      </c>
      <c r="AX492" t="s">
        <v>131</v>
      </c>
      <c r="AY492" t="s">
        <v>176</v>
      </c>
      <c r="AZ492" s="1">
        <v>950002</v>
      </c>
      <c r="BA492" s="1">
        <v>9444444444444440</v>
      </c>
      <c r="BB492" s="51">
        <f t="shared" si="61"/>
        <v>9.4444444444444393</v>
      </c>
      <c r="BC492" s="51"/>
      <c r="BD492" t="s">
        <v>81</v>
      </c>
      <c r="BE492" s="25">
        <v>5.5</v>
      </c>
      <c r="BF492" t="s">
        <v>104</v>
      </c>
      <c r="BG492" t="s">
        <v>94</v>
      </c>
      <c r="BI492" t="s">
        <v>114</v>
      </c>
      <c r="BJ492" t="s">
        <v>132</v>
      </c>
      <c r="BK492" t="s">
        <v>91</v>
      </c>
      <c r="BL492" t="s">
        <v>90</v>
      </c>
      <c r="BM492" t="s">
        <v>91</v>
      </c>
      <c r="BN492"/>
      <c r="BO492" t="s">
        <v>74</v>
      </c>
      <c r="BP492" t="s">
        <v>74</v>
      </c>
      <c r="BQ492" s="1">
        <v>6833329999999990</v>
      </c>
      <c r="BR492" t="s">
        <v>94</v>
      </c>
      <c r="BS492" t="s">
        <v>133</v>
      </c>
    </row>
    <row r="493" spans="1:71">
      <c r="A493" t="s">
        <v>71</v>
      </c>
      <c r="B493" t="s">
        <v>1221</v>
      </c>
      <c r="C493" s="4">
        <v>17</v>
      </c>
      <c r="D493">
        <v>2</v>
      </c>
      <c r="E493" t="s">
        <v>475</v>
      </c>
      <c r="F493" t="s">
        <v>74</v>
      </c>
      <c r="G493" s="21">
        <v>7.6020000000000003</v>
      </c>
      <c r="H493" t="s">
        <v>75</v>
      </c>
      <c r="I493" t="s">
        <v>76</v>
      </c>
      <c r="J493" t="s">
        <v>77</v>
      </c>
      <c r="K493" t="s">
        <v>78</v>
      </c>
      <c r="L493" t="s">
        <v>79</v>
      </c>
      <c r="M493" s="1">
        <v>666666</v>
      </c>
      <c r="N493" s="50" t="s">
        <v>93</v>
      </c>
      <c r="O493" t="s">
        <v>81</v>
      </c>
      <c r="P493" s="22">
        <v>5.8330000000000002</v>
      </c>
      <c r="Q493" s="1">
        <v>765625</v>
      </c>
      <c r="R493" s="1">
        <v>8166665</v>
      </c>
      <c r="S493">
        <v>10</v>
      </c>
      <c r="Y493" s="21" t="s">
        <v>97</v>
      </c>
      <c r="AE493"/>
      <c r="AF493"/>
      <c r="AG493"/>
      <c r="AH493"/>
      <c r="AR493" s="21" t="s">
        <v>97</v>
      </c>
      <c r="BK493"/>
      <c r="BL493"/>
      <c r="BM493"/>
      <c r="BN493"/>
    </row>
    <row r="494" spans="1:71" hidden="1">
      <c r="B494" s="8" t="s">
        <v>1222</v>
      </c>
      <c r="G494" s="21" t="s">
        <v>97</v>
      </c>
      <c r="P494" s="24"/>
      <c r="Y494" s="23" t="s">
        <v>97</v>
      </c>
      <c r="AA494"/>
      <c r="AC494"/>
      <c r="AE494"/>
      <c r="AF494"/>
      <c r="AG494"/>
      <c r="AH494"/>
      <c r="AN494" t="s">
        <v>150</v>
      </c>
      <c r="AO494" t="s">
        <v>151</v>
      </c>
      <c r="AP494" t="s">
        <v>101</v>
      </c>
      <c r="AQ494" t="s">
        <v>74</v>
      </c>
      <c r="AR494" s="23">
        <v>6.3760000000000003</v>
      </c>
      <c r="AS494" t="s">
        <v>1223</v>
      </c>
      <c r="AT494" t="s">
        <v>1224</v>
      </c>
      <c r="AU494" t="s">
        <v>304</v>
      </c>
      <c r="AV494" t="s">
        <v>196</v>
      </c>
      <c r="AW494" t="s">
        <v>105</v>
      </c>
      <c r="AX494" t="s">
        <v>131</v>
      </c>
      <c r="AY494" t="s">
        <v>176</v>
      </c>
      <c r="AZ494" s="1">
        <v>691668</v>
      </c>
      <c r="BA494" s="1">
        <v>8672013366750200</v>
      </c>
      <c r="BB494" s="51">
        <f>BA494/1000000000000000</f>
        <v>8.6720133667501997</v>
      </c>
      <c r="BC494" s="1"/>
      <c r="BD494" t="s">
        <v>81</v>
      </c>
      <c r="BE494" s="25">
        <v>5.75</v>
      </c>
      <c r="BF494" t="s">
        <v>94</v>
      </c>
      <c r="BG494" t="s">
        <v>155</v>
      </c>
      <c r="BI494" t="s">
        <v>83</v>
      </c>
      <c r="BJ494" t="s">
        <v>94</v>
      </c>
      <c r="BK494" t="s">
        <v>91</v>
      </c>
      <c r="BL494" t="s">
        <v>90</v>
      </c>
      <c r="BM494"/>
      <c r="BN494"/>
      <c r="BO494" t="s">
        <v>74</v>
      </c>
      <c r="BP494" t="s">
        <v>74</v>
      </c>
      <c r="BQ494" s="1">
        <v>524999</v>
      </c>
      <c r="BR494" t="s">
        <v>94</v>
      </c>
      <c r="BS494" t="s">
        <v>110</v>
      </c>
    </row>
    <row r="495" spans="1:71" hidden="1">
      <c r="B495" s="8" t="s">
        <v>1225</v>
      </c>
      <c r="G495" s="21" t="s">
        <v>97</v>
      </c>
      <c r="P495" s="24"/>
      <c r="T495" s="4" t="s">
        <v>150</v>
      </c>
      <c r="U495" t="s">
        <v>195</v>
      </c>
      <c r="V495" t="s">
        <v>71</v>
      </c>
      <c r="W495" t="s">
        <v>86</v>
      </c>
      <c r="X495" t="s">
        <v>160</v>
      </c>
      <c r="Y495" s="23">
        <v>8.2680000000000007</v>
      </c>
      <c r="Z495" t="s">
        <v>209</v>
      </c>
      <c r="AA495" t="s">
        <v>259</v>
      </c>
      <c r="AB495" t="s">
        <v>81</v>
      </c>
      <c r="AC495">
        <v>7.2</v>
      </c>
      <c r="AD495" t="s">
        <v>161</v>
      </c>
      <c r="AE495" s="12" t="s">
        <v>90</v>
      </c>
      <c r="AF495" s="12" t="s">
        <v>90</v>
      </c>
      <c r="AG495" s="12" t="s">
        <v>90</v>
      </c>
      <c r="AH495" s="12" t="s">
        <v>92</v>
      </c>
      <c r="AI495" t="s">
        <v>109</v>
      </c>
      <c r="AJ495" t="s">
        <v>258</v>
      </c>
      <c r="AK495" t="s">
        <v>94</v>
      </c>
      <c r="AL495" t="s">
        <v>140</v>
      </c>
      <c r="AM495" t="s">
        <v>96</v>
      </c>
      <c r="AR495" s="23" t="s">
        <v>97</v>
      </c>
    </row>
    <row r="496" spans="1:71">
      <c r="A496" t="s">
        <v>968</v>
      </c>
      <c r="B496" t="s">
        <v>1226</v>
      </c>
      <c r="C496" s="4">
        <v>19</v>
      </c>
      <c r="D496">
        <v>1</v>
      </c>
      <c r="E496" t="s">
        <v>618</v>
      </c>
      <c r="G496" s="21">
        <v>8.6509999999999998</v>
      </c>
      <c r="H496" t="s">
        <v>75</v>
      </c>
      <c r="I496" t="s">
        <v>76</v>
      </c>
      <c r="J496" t="s">
        <v>619</v>
      </c>
      <c r="K496" t="s">
        <v>620</v>
      </c>
      <c r="M496" s="1">
        <v>791667</v>
      </c>
      <c r="N496" s="50">
        <v>10</v>
      </c>
      <c r="O496" t="s">
        <v>81</v>
      </c>
      <c r="P496" s="22">
        <v>8.4</v>
      </c>
      <c r="Q496">
        <v>0</v>
      </c>
      <c r="R496">
        <v>0</v>
      </c>
      <c r="S496">
        <v>10</v>
      </c>
      <c r="Y496" s="21" t="s">
        <v>97</v>
      </c>
      <c r="AE496"/>
      <c r="AF496"/>
      <c r="AG496"/>
      <c r="AH496"/>
      <c r="AR496" s="21" t="s">
        <v>97</v>
      </c>
      <c r="BK496"/>
      <c r="BL496"/>
      <c r="BM496"/>
      <c r="BN496"/>
    </row>
    <row r="497" spans="1:71">
      <c r="A497" t="s">
        <v>156</v>
      </c>
      <c r="B497" t="s">
        <v>1227</v>
      </c>
      <c r="C497" s="4">
        <v>11</v>
      </c>
      <c r="D497">
        <v>2</v>
      </c>
      <c r="E497" t="s">
        <v>181</v>
      </c>
      <c r="F497" t="s">
        <v>74</v>
      </c>
      <c r="G497" s="21">
        <v>8.6880000000000006</v>
      </c>
      <c r="H497" t="s">
        <v>185</v>
      </c>
      <c r="I497" t="s">
        <v>160</v>
      </c>
      <c r="J497" t="s">
        <v>77</v>
      </c>
      <c r="K497" t="s">
        <v>136</v>
      </c>
      <c r="L497" t="s">
        <v>79</v>
      </c>
      <c r="M497" s="1">
        <v>1.000002E+16</v>
      </c>
      <c r="N497" s="50" t="s">
        <v>209</v>
      </c>
      <c r="O497" t="s">
        <v>81</v>
      </c>
      <c r="P497" s="22">
        <v>7.6660000000000004</v>
      </c>
      <c r="Q497" s="1">
        <v>796875</v>
      </c>
      <c r="R497" s="1">
        <v>85416725</v>
      </c>
      <c r="S497">
        <v>10</v>
      </c>
      <c r="T497" s="4" t="s">
        <v>168</v>
      </c>
      <c r="U497" t="s">
        <v>185</v>
      </c>
      <c r="V497" t="s">
        <v>85</v>
      </c>
      <c r="W497" t="s">
        <v>86</v>
      </c>
      <c r="X497" t="s">
        <v>76</v>
      </c>
      <c r="Y497" s="21">
        <v>7.8949999999999996</v>
      </c>
      <c r="Z497" t="s">
        <v>258</v>
      </c>
      <c r="AA497" s="50" t="s">
        <v>297</v>
      </c>
      <c r="AB497" t="s">
        <v>81</v>
      </c>
      <c r="AC497" s="8">
        <v>7.5</v>
      </c>
      <c r="AD497" t="s">
        <v>223</v>
      </c>
      <c r="AE497" s="12" t="s">
        <v>163</v>
      </c>
      <c r="AF497" s="12" t="s">
        <v>163</v>
      </c>
      <c r="AG497" s="12" t="s">
        <v>90</v>
      </c>
      <c r="AH497" s="12" t="s">
        <v>91</v>
      </c>
      <c r="AI497" t="s">
        <v>74</v>
      </c>
      <c r="AJ497" t="s">
        <v>89</v>
      </c>
      <c r="AK497" t="s">
        <v>120</v>
      </c>
      <c r="AL497" t="s">
        <v>95</v>
      </c>
      <c r="AM497" t="s">
        <v>150</v>
      </c>
      <c r="AN497" t="s">
        <v>94</v>
      </c>
      <c r="AO497" t="s">
        <v>75</v>
      </c>
      <c r="AP497" t="s">
        <v>213</v>
      </c>
      <c r="AQ497" t="s">
        <v>109</v>
      </c>
      <c r="AR497" s="21">
        <v>7.86</v>
      </c>
      <c r="AS497" t="s">
        <v>1228</v>
      </c>
      <c r="AT497" t="s">
        <v>144</v>
      </c>
      <c r="AU497" t="s">
        <v>94</v>
      </c>
      <c r="AV497" t="s">
        <v>76</v>
      </c>
      <c r="AW497" t="s">
        <v>105</v>
      </c>
      <c r="AX497" t="s">
        <v>131</v>
      </c>
      <c r="AY497" t="s">
        <v>107</v>
      </c>
      <c r="AZ497" s="1">
        <v>958335</v>
      </c>
      <c r="BA497" s="1">
        <v>887797619047619</v>
      </c>
      <c r="BB497" s="51">
        <f>BA497/100000000000000</f>
        <v>8.8779761904761898</v>
      </c>
      <c r="BC497" s="51"/>
      <c r="BD497" t="s">
        <v>81</v>
      </c>
      <c r="BE497" s="25">
        <v>6.1550000000000002</v>
      </c>
      <c r="BF497" s="1">
        <v>3333333333333330</v>
      </c>
      <c r="BG497" s="1">
        <v>6333333333333330</v>
      </c>
      <c r="BH497" s="1">
        <v>8799999999999990</v>
      </c>
      <c r="BI497" t="s">
        <v>114</v>
      </c>
      <c r="BJ497" s="1">
        <v>6458333333333330</v>
      </c>
      <c r="BK497" s="12" t="s">
        <v>90</v>
      </c>
      <c r="BL497" s="12" t="s">
        <v>91</v>
      </c>
      <c r="BM497" s="12" t="s">
        <v>163</v>
      </c>
      <c r="BO497" t="s">
        <v>74</v>
      </c>
      <c r="BP497" t="s">
        <v>74</v>
      </c>
      <c r="BQ497" t="s">
        <v>81</v>
      </c>
      <c r="BR497" t="s">
        <v>120</v>
      </c>
      <c r="BS497" t="s">
        <v>133</v>
      </c>
    </row>
    <row r="498" spans="1:71" hidden="1">
      <c r="B498" s="8" t="s">
        <v>1229</v>
      </c>
      <c r="G498" s="21" t="s">
        <v>97</v>
      </c>
      <c r="P498" s="24"/>
      <c r="T498" s="4" t="s">
        <v>83</v>
      </c>
      <c r="U498" t="s">
        <v>100</v>
      </c>
      <c r="V498" t="s">
        <v>71</v>
      </c>
      <c r="W498" t="s">
        <v>86</v>
      </c>
      <c r="X498" t="s">
        <v>76</v>
      </c>
      <c r="Y498" s="23">
        <v>7.5990000000000002</v>
      </c>
      <c r="Z498" t="s">
        <v>174</v>
      </c>
      <c r="AA498" t="s">
        <v>223</v>
      </c>
      <c r="AB498" t="s">
        <v>81</v>
      </c>
      <c r="AC498">
        <v>6.6</v>
      </c>
      <c r="AD498" t="s">
        <v>93</v>
      </c>
      <c r="AE498" s="12" t="s">
        <v>90</v>
      </c>
      <c r="AF498" s="12" t="s">
        <v>90</v>
      </c>
      <c r="AG498" s="12" t="s">
        <v>90</v>
      </c>
      <c r="AH498" s="12" t="s">
        <v>92</v>
      </c>
      <c r="AI498" t="s">
        <v>74</v>
      </c>
      <c r="AJ498" t="s">
        <v>473</v>
      </c>
      <c r="AK498" t="s">
        <v>94</v>
      </c>
      <c r="AL498" t="s">
        <v>95</v>
      </c>
      <c r="AM498" t="s">
        <v>96</v>
      </c>
      <c r="AN498" t="s">
        <v>114</v>
      </c>
      <c r="AO498" t="s">
        <v>231</v>
      </c>
      <c r="AP498" t="s">
        <v>225</v>
      </c>
      <c r="AQ498" t="s">
        <v>74</v>
      </c>
      <c r="AR498" s="23">
        <v>7.0389999999999997</v>
      </c>
      <c r="AS498" t="s">
        <v>1230</v>
      </c>
      <c r="AT498" t="s">
        <v>330</v>
      </c>
      <c r="AU498" t="s">
        <v>104</v>
      </c>
      <c r="AV498" t="s">
        <v>76</v>
      </c>
      <c r="AW498" t="s">
        <v>175</v>
      </c>
      <c r="AX498" t="s">
        <v>131</v>
      </c>
      <c r="AY498" t="s">
        <v>176</v>
      </c>
      <c r="AZ498" s="1">
        <v>875001</v>
      </c>
      <c r="BA498" s="1">
        <v>5602272727272720</v>
      </c>
      <c r="BB498" s="51">
        <f t="shared" ref="BB498:BB499" si="62">BA498/1000000000000000</f>
        <v>5.6022727272727204</v>
      </c>
      <c r="BC498" s="1"/>
      <c r="BD498" t="s">
        <v>81</v>
      </c>
      <c r="BE498" s="25">
        <v>6.7770000000000001</v>
      </c>
      <c r="BF498" s="1">
        <v>4666666666666660</v>
      </c>
      <c r="BG498" s="1">
        <v>5666666666666660</v>
      </c>
      <c r="BH498" t="s">
        <v>120</v>
      </c>
      <c r="BI498" t="s">
        <v>114</v>
      </c>
      <c r="BJ498" t="s">
        <v>81</v>
      </c>
      <c r="BK498" s="12" t="s">
        <v>91</v>
      </c>
      <c r="BL498" s="12" t="s">
        <v>91</v>
      </c>
      <c r="BM498" s="12" t="s">
        <v>90</v>
      </c>
      <c r="BO498" t="s">
        <v>74</v>
      </c>
      <c r="BP498" t="s">
        <v>74</v>
      </c>
      <c r="BQ498" s="1">
        <v>5944440000000000</v>
      </c>
      <c r="BR498" t="s">
        <v>120</v>
      </c>
      <c r="BS498" t="s">
        <v>133</v>
      </c>
    </row>
    <row r="499" spans="1:71" hidden="1">
      <c r="B499" s="8" t="s">
        <v>1231</v>
      </c>
      <c r="G499" s="21" t="s">
        <v>97</v>
      </c>
      <c r="P499" s="24"/>
      <c r="T499" s="4" t="s">
        <v>114</v>
      </c>
      <c r="U499" t="s">
        <v>219</v>
      </c>
      <c r="V499" t="s">
        <v>71</v>
      </c>
      <c r="W499" t="s">
        <v>86</v>
      </c>
      <c r="X499" t="s">
        <v>196</v>
      </c>
      <c r="Y499" s="23">
        <v>5.7350000000000003</v>
      </c>
      <c r="Z499" t="s">
        <v>258</v>
      </c>
      <c r="AA499" t="s">
        <v>719</v>
      </c>
      <c r="AB499" t="s">
        <v>94</v>
      </c>
      <c r="AC499">
        <v>3.8</v>
      </c>
      <c r="AD499" t="s">
        <v>118</v>
      </c>
      <c r="AE499" t="s">
        <v>91</v>
      </c>
      <c r="AF499" t="s">
        <v>91</v>
      </c>
      <c r="AG499" t="s">
        <v>91</v>
      </c>
      <c r="AH499" t="s">
        <v>92</v>
      </c>
      <c r="AI499" t="s">
        <v>74</v>
      </c>
      <c r="AJ499" t="s">
        <v>375</v>
      </c>
      <c r="AK499" t="s">
        <v>120</v>
      </c>
      <c r="AL499" t="s">
        <v>95</v>
      </c>
      <c r="AM499" t="s">
        <v>99</v>
      </c>
      <c r="AN499" t="s">
        <v>114</v>
      </c>
      <c r="AO499" t="s">
        <v>312</v>
      </c>
      <c r="AP499" t="s">
        <v>225</v>
      </c>
      <c r="AQ499" t="s">
        <v>74</v>
      </c>
      <c r="AR499" s="23">
        <v>5.67</v>
      </c>
      <c r="AS499" t="s">
        <v>1232</v>
      </c>
      <c r="AT499" t="s">
        <v>1233</v>
      </c>
      <c r="AU499" t="s">
        <v>304</v>
      </c>
      <c r="AV499" t="s">
        <v>124</v>
      </c>
      <c r="AW499" t="s">
        <v>175</v>
      </c>
      <c r="AX499" t="s">
        <v>131</v>
      </c>
      <c r="AY499" t="s">
        <v>176</v>
      </c>
      <c r="AZ499" s="1">
        <v>958335</v>
      </c>
      <c r="BA499" s="1">
        <v>4255681818181810</v>
      </c>
      <c r="BB499" s="51">
        <f t="shared" si="62"/>
        <v>4.2556818181818103</v>
      </c>
      <c r="BC499" s="1"/>
      <c r="BD499" t="s">
        <v>81</v>
      </c>
      <c r="BE499" s="25">
        <v>2.5550000000000002</v>
      </c>
      <c r="BF499" t="s">
        <v>94</v>
      </c>
      <c r="BG499" s="1">
        <v>2666666666666660</v>
      </c>
      <c r="BH499" t="s">
        <v>99</v>
      </c>
      <c r="BI499" t="s">
        <v>168</v>
      </c>
      <c r="BJ499" t="s">
        <v>132</v>
      </c>
      <c r="BK499" t="s">
        <v>90</v>
      </c>
      <c r="BL499" t="s">
        <v>91</v>
      </c>
      <c r="BM499" t="s">
        <v>90</v>
      </c>
      <c r="BN499" t="s">
        <v>331</v>
      </c>
      <c r="BO499" t="s">
        <v>74</v>
      </c>
      <c r="BP499" t="s">
        <v>74</v>
      </c>
      <c r="BQ499" s="1">
        <v>48749975</v>
      </c>
      <c r="BR499" t="s">
        <v>120</v>
      </c>
      <c r="BS499" t="s">
        <v>133</v>
      </c>
    </row>
    <row r="500" spans="1:71">
      <c r="A500" t="s">
        <v>156</v>
      </c>
      <c r="B500" t="s">
        <v>1234</v>
      </c>
      <c r="C500" s="4">
        <v>11</v>
      </c>
      <c r="D500">
        <v>3</v>
      </c>
      <c r="E500" t="s">
        <v>622</v>
      </c>
      <c r="F500" t="s">
        <v>74</v>
      </c>
      <c r="G500" s="21">
        <v>8.3079999999999998</v>
      </c>
      <c r="H500" t="s">
        <v>75</v>
      </c>
      <c r="I500" t="s">
        <v>76</v>
      </c>
      <c r="J500" t="s">
        <v>77</v>
      </c>
      <c r="K500" t="s">
        <v>136</v>
      </c>
      <c r="L500" t="s">
        <v>126</v>
      </c>
      <c r="M500" s="1">
        <v>9500020000000000</v>
      </c>
      <c r="N500" s="50" t="s">
        <v>80</v>
      </c>
      <c r="O500">
        <v>10</v>
      </c>
      <c r="P500" s="22">
        <v>9</v>
      </c>
      <c r="Q500" s="1">
        <v>71875</v>
      </c>
      <c r="R500">
        <v>8</v>
      </c>
      <c r="S500">
        <v>5</v>
      </c>
      <c r="T500" s="4" t="s">
        <v>83</v>
      </c>
      <c r="U500" t="s">
        <v>185</v>
      </c>
      <c r="V500" t="s">
        <v>85</v>
      </c>
      <c r="W500" t="s">
        <v>116</v>
      </c>
      <c r="X500" t="s">
        <v>76</v>
      </c>
      <c r="Y500" s="21">
        <v>7.4969999999999999</v>
      </c>
      <c r="Z500" t="s">
        <v>174</v>
      </c>
      <c r="AA500" s="50" t="s">
        <v>117</v>
      </c>
      <c r="AB500" t="s">
        <v>81</v>
      </c>
      <c r="AC500" s="8">
        <v>7.1</v>
      </c>
      <c r="AD500" t="s">
        <v>81</v>
      </c>
      <c r="AE500" t="s">
        <v>91</v>
      </c>
      <c r="AF500" t="s">
        <v>90</v>
      </c>
      <c r="AG500" t="s">
        <v>91</v>
      </c>
      <c r="AH500" t="s">
        <v>92</v>
      </c>
      <c r="AI500" t="s">
        <v>74</v>
      </c>
      <c r="AJ500" t="s">
        <v>161</v>
      </c>
      <c r="AK500" t="s">
        <v>94</v>
      </c>
      <c r="AL500" t="s">
        <v>95</v>
      </c>
      <c r="AM500" t="s">
        <v>96</v>
      </c>
      <c r="AN500" t="s">
        <v>83</v>
      </c>
      <c r="AO500" t="s">
        <v>185</v>
      </c>
      <c r="AP500" t="s">
        <v>165</v>
      </c>
      <c r="AQ500" t="s">
        <v>109</v>
      </c>
      <c r="AR500" s="21">
        <v>7.8819999999999997</v>
      </c>
      <c r="AS500" t="s">
        <v>956</v>
      </c>
      <c r="AT500" t="s">
        <v>439</v>
      </c>
      <c r="AU500" t="s">
        <v>94</v>
      </c>
      <c r="AV500" t="s">
        <v>76</v>
      </c>
      <c r="AW500" t="s">
        <v>105</v>
      </c>
      <c r="AX500" t="s">
        <v>106</v>
      </c>
      <c r="AY500" t="s">
        <v>107</v>
      </c>
      <c r="AZ500" s="1">
        <v>950002</v>
      </c>
      <c r="BA500" s="1">
        <v>8977072310405640</v>
      </c>
      <c r="BB500" s="51">
        <f>BA500/1000000000000000</f>
        <v>8.9770723104056405</v>
      </c>
      <c r="BC500" s="51"/>
      <c r="BD500" s="1">
        <v>8125</v>
      </c>
      <c r="BE500" s="25">
        <v>7.5</v>
      </c>
      <c r="BF500" t="s">
        <v>81</v>
      </c>
      <c r="BG500" t="s">
        <v>81</v>
      </c>
      <c r="BI500" t="s">
        <v>114</v>
      </c>
      <c r="BJ500" t="s">
        <v>132</v>
      </c>
      <c r="BK500" t="s">
        <v>163</v>
      </c>
      <c r="BL500" t="s">
        <v>90</v>
      </c>
      <c r="BM500" t="s">
        <v>90</v>
      </c>
      <c r="BN500"/>
      <c r="BO500" t="s">
        <v>74</v>
      </c>
      <c r="BP500" t="s">
        <v>109</v>
      </c>
      <c r="BQ500" s="1">
        <v>8500003333333330</v>
      </c>
      <c r="BR500" t="s">
        <v>94</v>
      </c>
      <c r="BS500" t="s">
        <v>133</v>
      </c>
    </row>
    <row r="501" spans="1:71">
      <c r="A501" t="s">
        <v>71</v>
      </c>
      <c r="B501" t="s">
        <v>1235</v>
      </c>
      <c r="C501" s="4">
        <v>16</v>
      </c>
      <c r="D501">
        <v>1</v>
      </c>
      <c r="E501" t="s">
        <v>449</v>
      </c>
      <c r="F501" t="s">
        <v>74</v>
      </c>
      <c r="G501" s="21">
        <v>7.7709999999999999</v>
      </c>
      <c r="H501" t="s">
        <v>75</v>
      </c>
      <c r="I501" t="s">
        <v>76</v>
      </c>
      <c r="J501" t="s">
        <v>77</v>
      </c>
      <c r="K501" t="s">
        <v>78</v>
      </c>
      <c r="L501" t="s">
        <v>79</v>
      </c>
      <c r="M501" s="1">
        <v>916668</v>
      </c>
      <c r="N501" s="50" t="s">
        <v>139</v>
      </c>
      <c r="O501" t="s">
        <v>81</v>
      </c>
      <c r="P501" s="22">
        <v>4.8330000000000002</v>
      </c>
      <c r="Q501" s="1">
        <v>796875</v>
      </c>
      <c r="R501" s="1">
        <v>8208335</v>
      </c>
      <c r="S501">
        <v>10</v>
      </c>
      <c r="T501" s="4" t="s">
        <v>154</v>
      </c>
      <c r="U501" t="s">
        <v>185</v>
      </c>
      <c r="V501" t="s">
        <v>85</v>
      </c>
      <c r="W501" t="s">
        <v>116</v>
      </c>
      <c r="X501" t="s">
        <v>76</v>
      </c>
      <c r="Y501" s="21">
        <v>7.8780000000000001</v>
      </c>
      <c r="Z501" t="s">
        <v>259</v>
      </c>
      <c r="AA501" s="50" t="s">
        <v>113</v>
      </c>
      <c r="AB501" t="s">
        <v>354</v>
      </c>
      <c r="AC501" s="8">
        <v>6.4</v>
      </c>
      <c r="AD501" t="s">
        <v>93</v>
      </c>
      <c r="AE501" s="12" t="s">
        <v>163</v>
      </c>
      <c r="AF501" s="12" t="s">
        <v>108</v>
      </c>
      <c r="AG501" s="12" t="s">
        <v>163</v>
      </c>
      <c r="AH501" s="12" t="s">
        <v>163</v>
      </c>
      <c r="AI501" t="s">
        <v>74</v>
      </c>
      <c r="AJ501" t="s">
        <v>197</v>
      </c>
      <c r="AK501" t="s">
        <v>120</v>
      </c>
      <c r="AL501" t="s">
        <v>355</v>
      </c>
      <c r="AM501" t="s">
        <v>99</v>
      </c>
      <c r="AR501" s="21" t="s">
        <v>97</v>
      </c>
    </row>
    <row r="502" spans="1:71" hidden="1">
      <c r="B502" s="8" t="s">
        <v>1236</v>
      </c>
      <c r="G502" s="21" t="s">
        <v>97</v>
      </c>
      <c r="P502" s="24"/>
      <c r="Y502" s="23" t="s">
        <v>97</v>
      </c>
      <c r="AA502"/>
      <c r="AC502"/>
      <c r="AE502"/>
      <c r="AF502"/>
      <c r="AG502"/>
      <c r="AH502"/>
      <c r="AN502" t="s">
        <v>150</v>
      </c>
      <c r="AO502" t="s">
        <v>195</v>
      </c>
      <c r="AP502" t="s">
        <v>101</v>
      </c>
      <c r="AQ502" t="s">
        <v>74</v>
      </c>
      <c r="AR502" s="23">
        <v>7.335</v>
      </c>
      <c r="AS502" t="s">
        <v>1237</v>
      </c>
      <c r="AT502" t="s">
        <v>913</v>
      </c>
      <c r="AU502" t="s">
        <v>104</v>
      </c>
      <c r="AV502" t="s">
        <v>76</v>
      </c>
      <c r="AW502" t="s">
        <v>105</v>
      </c>
      <c r="AX502" t="s">
        <v>131</v>
      </c>
      <c r="AY502" t="s">
        <v>176</v>
      </c>
      <c r="AZ502" s="1">
        <v>8000020000000000</v>
      </c>
      <c r="BA502" s="1">
        <v>9269841269841260</v>
      </c>
      <c r="BB502" s="51">
        <f>BA502/1000000000000000</f>
        <v>9.26984126984126</v>
      </c>
      <c r="BC502" s="1"/>
      <c r="BD502" t="s">
        <v>81</v>
      </c>
      <c r="BE502" s="25">
        <v>7.0830000000000002</v>
      </c>
      <c r="BF502" s="1">
        <v>5833333333333330</v>
      </c>
      <c r="BG502" s="1">
        <v>8333333333333330</v>
      </c>
      <c r="BI502" t="s">
        <v>114</v>
      </c>
      <c r="BJ502" s="1">
        <v>6041666666666660</v>
      </c>
      <c r="BK502" t="s">
        <v>90</v>
      </c>
      <c r="BL502" t="s">
        <v>90</v>
      </c>
      <c r="BM502" t="s">
        <v>90</v>
      </c>
      <c r="BN502"/>
      <c r="BO502" t="s">
        <v>74</v>
      </c>
      <c r="BP502" t="s">
        <v>74</v>
      </c>
      <c r="BQ502" s="1">
        <v>7055556666666660</v>
      </c>
      <c r="BR502" t="s">
        <v>94</v>
      </c>
      <c r="BS502" t="s">
        <v>133</v>
      </c>
    </row>
    <row r="503" spans="1:71">
      <c r="A503" t="s">
        <v>71</v>
      </c>
      <c r="B503" t="s">
        <v>1238</v>
      </c>
      <c r="C503" s="4">
        <v>13</v>
      </c>
      <c r="D503">
        <v>2</v>
      </c>
      <c r="E503" t="s">
        <v>158</v>
      </c>
      <c r="F503" t="s">
        <v>74</v>
      </c>
      <c r="G503" s="21">
        <v>8.1790000000000003</v>
      </c>
      <c r="H503" t="s">
        <v>75</v>
      </c>
      <c r="I503" t="s">
        <v>76</v>
      </c>
      <c r="J503" t="s">
        <v>77</v>
      </c>
      <c r="K503" t="s">
        <v>78</v>
      </c>
      <c r="L503" t="s">
        <v>79</v>
      </c>
      <c r="M503" s="1">
        <v>875001</v>
      </c>
      <c r="N503" s="50" t="s">
        <v>139</v>
      </c>
      <c r="O503" t="s">
        <v>81</v>
      </c>
      <c r="P503" s="22">
        <v>6.6660000000000004</v>
      </c>
      <c r="Q503" s="1">
        <v>8541666666666660</v>
      </c>
      <c r="R503" s="1">
        <v>8333333333333330</v>
      </c>
      <c r="S503">
        <v>10</v>
      </c>
      <c r="T503" s="4" t="s">
        <v>168</v>
      </c>
      <c r="U503" t="s">
        <v>84</v>
      </c>
      <c r="V503" t="s">
        <v>71</v>
      </c>
      <c r="W503" t="s">
        <v>116</v>
      </c>
      <c r="X503" t="s">
        <v>196</v>
      </c>
      <c r="Y503" s="21">
        <v>6.8529999999999998</v>
      </c>
      <c r="Z503" t="s">
        <v>120</v>
      </c>
      <c r="AA503" s="50" t="s">
        <v>445</v>
      </c>
      <c r="AB503" t="s">
        <v>81</v>
      </c>
      <c r="AC503" s="8">
        <v>3.9</v>
      </c>
      <c r="AD503" t="s">
        <v>161</v>
      </c>
      <c r="AE503" s="12" t="s">
        <v>163</v>
      </c>
      <c r="AF503" s="12" t="s">
        <v>163</v>
      </c>
      <c r="AG503" s="12" t="s">
        <v>163</v>
      </c>
      <c r="AH503" s="12" t="s">
        <v>90</v>
      </c>
      <c r="AI503" t="s">
        <v>74</v>
      </c>
      <c r="AJ503" t="s">
        <v>81</v>
      </c>
      <c r="AK503" t="s">
        <v>120</v>
      </c>
      <c r="AL503" t="s">
        <v>261</v>
      </c>
      <c r="AM503" t="s">
        <v>99</v>
      </c>
      <c r="AN503" t="s">
        <v>168</v>
      </c>
      <c r="AO503" t="s">
        <v>137</v>
      </c>
      <c r="AP503" t="s">
        <v>213</v>
      </c>
      <c r="AQ503" t="s">
        <v>74</v>
      </c>
      <c r="AR503" s="21">
        <v>7.3559999999999999</v>
      </c>
      <c r="AS503" t="s">
        <v>1239</v>
      </c>
      <c r="AT503" t="s">
        <v>759</v>
      </c>
      <c r="AU503" t="s">
        <v>104</v>
      </c>
      <c r="AV503" t="s">
        <v>76</v>
      </c>
      <c r="AW503" t="s">
        <v>105</v>
      </c>
      <c r="AX503" t="s">
        <v>131</v>
      </c>
      <c r="AY503" t="s">
        <v>107</v>
      </c>
      <c r="AZ503" s="1">
        <v>1000002</v>
      </c>
      <c r="BA503" s="1">
        <v>833137408568443</v>
      </c>
      <c r="BB503" s="51">
        <f>BA503/100000000000000</f>
        <v>8.3313740856844305</v>
      </c>
      <c r="BC503" s="51"/>
      <c r="BD503" s="1">
        <v>9375</v>
      </c>
      <c r="BE503" s="25">
        <v>4.4109999999999996</v>
      </c>
      <c r="BF503" s="1">
        <v>4666666666666660</v>
      </c>
      <c r="BG503" t="s">
        <v>155</v>
      </c>
      <c r="BH503" s="1">
        <v>2066666666666660</v>
      </c>
      <c r="BI503" t="s">
        <v>168</v>
      </c>
      <c r="BJ503" s="1">
        <v>8125</v>
      </c>
      <c r="BK503" s="12" t="s">
        <v>90</v>
      </c>
      <c r="BL503" s="12" t="s">
        <v>91</v>
      </c>
      <c r="BM503" s="12" t="s">
        <v>90</v>
      </c>
      <c r="BN503" s="12" t="s">
        <v>163</v>
      </c>
      <c r="BO503" t="s">
        <v>109</v>
      </c>
      <c r="BP503" t="s">
        <v>74</v>
      </c>
      <c r="BQ503" s="1">
        <v>77916625</v>
      </c>
      <c r="BR503" t="s">
        <v>94</v>
      </c>
      <c r="BS503" t="s">
        <v>387</v>
      </c>
    </row>
    <row r="504" spans="1:71">
      <c r="A504" t="s">
        <v>71</v>
      </c>
      <c r="B504" t="s">
        <v>1240</v>
      </c>
      <c r="C504" s="4">
        <v>8</v>
      </c>
      <c r="D504">
        <v>0</v>
      </c>
      <c r="E504" t="s">
        <v>417</v>
      </c>
      <c r="F504" t="s">
        <v>74</v>
      </c>
      <c r="G504" s="21">
        <v>7.2329999999999997</v>
      </c>
      <c r="H504" t="s">
        <v>195</v>
      </c>
      <c r="I504" t="s">
        <v>196</v>
      </c>
      <c r="J504" t="s">
        <v>77</v>
      </c>
      <c r="K504" t="s">
        <v>78</v>
      </c>
      <c r="L504" t="s">
        <v>79</v>
      </c>
      <c r="M504" s="1">
        <v>9000020000000000</v>
      </c>
      <c r="N504" s="50">
        <v>10</v>
      </c>
      <c r="O504" t="s">
        <v>81</v>
      </c>
      <c r="P504" s="22">
        <v>5.75</v>
      </c>
      <c r="Q504" t="s">
        <v>235</v>
      </c>
      <c r="R504" s="1">
        <v>5916675</v>
      </c>
      <c r="S504">
        <v>10</v>
      </c>
      <c r="T504" s="4" t="s">
        <v>99</v>
      </c>
      <c r="U504" t="s">
        <v>128</v>
      </c>
      <c r="V504" t="s">
        <v>71</v>
      </c>
      <c r="W504" t="s">
        <v>86</v>
      </c>
      <c r="X504" t="s">
        <v>76</v>
      </c>
      <c r="Y504" s="21">
        <v>8.0079999999999991</v>
      </c>
      <c r="Z504" t="s">
        <v>209</v>
      </c>
      <c r="AA504" s="50" t="s">
        <v>120</v>
      </c>
      <c r="AB504" t="s">
        <v>81</v>
      </c>
      <c r="AC504" s="8">
        <v>6.9</v>
      </c>
      <c r="AD504" t="s">
        <v>81</v>
      </c>
      <c r="AE504" s="12" t="s">
        <v>90</v>
      </c>
      <c r="AF504" s="12" t="s">
        <v>91</v>
      </c>
      <c r="AG504" s="12" t="s">
        <v>92</v>
      </c>
      <c r="AH504" s="12" t="s">
        <v>92</v>
      </c>
      <c r="AI504" t="s">
        <v>74</v>
      </c>
      <c r="AJ504" t="s">
        <v>211</v>
      </c>
      <c r="AK504" t="s">
        <v>94</v>
      </c>
      <c r="AL504" t="s">
        <v>187</v>
      </c>
      <c r="AM504" t="s">
        <v>96</v>
      </c>
      <c r="AN504" t="s">
        <v>150</v>
      </c>
      <c r="AO504" t="s">
        <v>75</v>
      </c>
      <c r="AP504" t="s">
        <v>188</v>
      </c>
      <c r="AQ504" t="s">
        <v>74</v>
      </c>
      <c r="AR504" s="21">
        <v>7.8259999999999996</v>
      </c>
      <c r="AS504" t="s">
        <v>1241</v>
      </c>
      <c r="AT504" t="s">
        <v>293</v>
      </c>
      <c r="AU504" t="s">
        <v>154</v>
      </c>
      <c r="AV504" t="s">
        <v>76</v>
      </c>
      <c r="AW504" t="s">
        <v>105</v>
      </c>
      <c r="AX504" t="s">
        <v>106</v>
      </c>
      <c r="AY504" t="s">
        <v>176</v>
      </c>
      <c r="AZ504" s="1">
        <v>8500020000000000</v>
      </c>
      <c r="BA504" t="s">
        <v>120</v>
      </c>
      <c r="BB504" s="51">
        <v>10</v>
      </c>
      <c r="BC504" s="51"/>
      <c r="BD504" t="s">
        <v>81</v>
      </c>
      <c r="BE504" s="25">
        <v>8.1660000000000004</v>
      </c>
      <c r="BF504" s="1">
        <v>8166666666666660</v>
      </c>
      <c r="BG504" s="1">
        <v>8166666666666660</v>
      </c>
      <c r="BI504" t="s">
        <v>114</v>
      </c>
      <c r="BJ504" s="1">
        <v>6041666666666660</v>
      </c>
      <c r="BK504" s="12" t="s">
        <v>91</v>
      </c>
      <c r="BL504" s="12" t="s">
        <v>90</v>
      </c>
      <c r="BM504" s="12" t="s">
        <v>91</v>
      </c>
      <c r="BO504" t="s">
        <v>74</v>
      </c>
      <c r="BP504" t="s">
        <v>74</v>
      </c>
      <c r="BQ504" s="1">
        <v>7444443333333330</v>
      </c>
      <c r="BR504" t="s">
        <v>94</v>
      </c>
      <c r="BS504" t="s">
        <v>110</v>
      </c>
    </row>
    <row r="505" spans="1:71" hidden="1">
      <c r="B505" s="8" t="s">
        <v>1242</v>
      </c>
      <c r="G505" s="21" t="s">
        <v>97</v>
      </c>
      <c r="P505" s="24"/>
      <c r="Y505" s="23" t="s">
        <v>97</v>
      </c>
      <c r="AA505"/>
      <c r="AC505"/>
      <c r="AE505"/>
      <c r="AF505"/>
      <c r="AG505"/>
      <c r="AH505"/>
      <c r="AN505" t="s">
        <v>94</v>
      </c>
      <c r="AO505" t="s">
        <v>75</v>
      </c>
      <c r="AP505" t="s">
        <v>101</v>
      </c>
      <c r="AQ505" t="s">
        <v>74</v>
      </c>
      <c r="AR505" s="23">
        <v>6.7240000000000002</v>
      </c>
      <c r="AS505" t="s">
        <v>1243</v>
      </c>
      <c r="AT505" t="s">
        <v>238</v>
      </c>
      <c r="AU505" t="s">
        <v>304</v>
      </c>
      <c r="AV505" t="s">
        <v>196</v>
      </c>
      <c r="AW505" t="s">
        <v>175</v>
      </c>
      <c r="AX505" t="s">
        <v>131</v>
      </c>
      <c r="AY505" t="s">
        <v>176</v>
      </c>
      <c r="AZ505" s="1">
        <v>916668</v>
      </c>
      <c r="BA505" s="1">
        <v>7041396103896100</v>
      </c>
      <c r="BB505" s="51">
        <f t="shared" ref="BB505:BB506" si="63">BA505/1000000000000000</f>
        <v>7.0413961038961004</v>
      </c>
      <c r="BC505" s="1"/>
      <c r="BD505" t="s">
        <v>81</v>
      </c>
      <c r="BE505" s="25">
        <v>7</v>
      </c>
      <c r="BF505" t="s">
        <v>104</v>
      </c>
      <c r="BG505" t="s">
        <v>148</v>
      </c>
      <c r="BI505" t="s">
        <v>114</v>
      </c>
      <c r="BJ505" s="1">
        <v>4583333333333330</v>
      </c>
      <c r="BK505" t="s">
        <v>90</v>
      </c>
      <c r="BL505" t="s">
        <v>91</v>
      </c>
      <c r="BM505" t="s">
        <v>331</v>
      </c>
      <c r="BN505"/>
      <c r="BO505" t="s">
        <v>74</v>
      </c>
      <c r="BP505" t="s">
        <v>74</v>
      </c>
      <c r="BQ505" s="1">
        <v>64583375</v>
      </c>
      <c r="BR505" t="s">
        <v>94</v>
      </c>
      <c r="BS505" t="s">
        <v>434</v>
      </c>
    </row>
    <row r="506" spans="1:71" hidden="1">
      <c r="B506" s="8" t="s">
        <v>1244</v>
      </c>
      <c r="G506" s="21" t="s">
        <v>97</v>
      </c>
      <c r="P506" s="24"/>
      <c r="Y506" s="23" t="s">
        <v>97</v>
      </c>
      <c r="AA506"/>
      <c r="AC506"/>
      <c r="AE506"/>
      <c r="AF506"/>
      <c r="AG506"/>
      <c r="AH506"/>
      <c r="AN506" t="s">
        <v>168</v>
      </c>
      <c r="AO506" t="s">
        <v>219</v>
      </c>
      <c r="AP506" t="s">
        <v>101</v>
      </c>
      <c r="AQ506" t="s">
        <v>74</v>
      </c>
      <c r="AR506" s="23">
        <v>7.8929999999999998</v>
      </c>
      <c r="AS506" t="s">
        <v>1245</v>
      </c>
      <c r="AT506" t="s">
        <v>321</v>
      </c>
      <c r="AU506" t="s">
        <v>83</v>
      </c>
      <c r="AV506" t="s">
        <v>76</v>
      </c>
      <c r="AW506" t="s">
        <v>105</v>
      </c>
      <c r="AX506" t="s">
        <v>131</v>
      </c>
      <c r="AY506" t="s">
        <v>107</v>
      </c>
      <c r="AZ506" s="1">
        <v>916668</v>
      </c>
      <c r="BA506" s="1">
        <v>793767507002801</v>
      </c>
      <c r="BB506" s="51">
        <f>BA506/100000000000000</f>
        <v>7.9376750700280096</v>
      </c>
      <c r="BC506" s="1"/>
      <c r="BD506" t="s">
        <v>120</v>
      </c>
      <c r="BE506" s="25">
        <v>5.3330000000000002</v>
      </c>
      <c r="BF506" s="1">
        <v>4666666666666660</v>
      </c>
      <c r="BG506" s="1">
        <v>6333333333333330</v>
      </c>
      <c r="BH506" t="s">
        <v>94</v>
      </c>
      <c r="BI506" t="s">
        <v>168</v>
      </c>
      <c r="BJ506" s="1">
        <v>78125</v>
      </c>
      <c r="BK506" t="s">
        <v>90</v>
      </c>
      <c r="BL506" t="s">
        <v>91</v>
      </c>
      <c r="BM506" t="s">
        <v>90</v>
      </c>
      <c r="BN506" t="s">
        <v>163</v>
      </c>
      <c r="BO506" t="s">
        <v>109</v>
      </c>
      <c r="BP506" t="s">
        <v>74</v>
      </c>
      <c r="BQ506" s="1">
        <v>77083325</v>
      </c>
      <c r="BR506" t="s">
        <v>120</v>
      </c>
      <c r="BS506" t="s">
        <v>255</v>
      </c>
    </row>
    <row r="507" spans="1:71">
      <c r="A507" t="s">
        <v>71</v>
      </c>
      <c r="B507" t="s">
        <v>1246</v>
      </c>
      <c r="C507" s="4">
        <v>7</v>
      </c>
      <c r="D507">
        <v>0</v>
      </c>
      <c r="E507" t="s">
        <v>184</v>
      </c>
      <c r="F507" t="s">
        <v>74</v>
      </c>
      <c r="G507" s="21">
        <v>8.7829999999999995</v>
      </c>
      <c r="H507" t="s">
        <v>185</v>
      </c>
      <c r="I507" t="s">
        <v>160</v>
      </c>
      <c r="J507" t="s">
        <v>77</v>
      </c>
      <c r="K507" t="s">
        <v>136</v>
      </c>
      <c r="L507" t="s">
        <v>79</v>
      </c>
      <c r="M507" s="1">
        <v>8500020000000000</v>
      </c>
      <c r="N507" s="50">
        <v>10</v>
      </c>
      <c r="O507" t="s">
        <v>81</v>
      </c>
      <c r="P507" s="22">
        <v>10</v>
      </c>
      <c r="Q507" t="s">
        <v>81</v>
      </c>
      <c r="R507" s="1">
        <v>7166665</v>
      </c>
      <c r="S507">
        <v>10</v>
      </c>
      <c r="T507" s="4" t="s">
        <v>99</v>
      </c>
      <c r="U507" t="s">
        <v>128</v>
      </c>
      <c r="V507" t="s">
        <v>71</v>
      </c>
      <c r="W507" t="s">
        <v>116</v>
      </c>
      <c r="X507" t="e">
        <v>#NULL!</v>
      </c>
      <c r="Y507" s="21" t="e">
        <v>#NULL!</v>
      </c>
      <c r="Z507" t="s">
        <v>138</v>
      </c>
      <c r="AA507" s="50" t="s">
        <v>99</v>
      </c>
      <c r="AB507" t="s">
        <v>94</v>
      </c>
      <c r="AC507" s="8">
        <v>4.0999999999999996</v>
      </c>
      <c r="AD507" t="s">
        <v>99</v>
      </c>
      <c r="AE507" t="s">
        <v>92</v>
      </c>
      <c r="AF507" t="s">
        <v>92</v>
      </c>
      <c r="AG507" t="s">
        <v>92</v>
      </c>
      <c r="AH507" t="s">
        <v>92</v>
      </c>
      <c r="AI507" t="e">
        <v>#NULL!</v>
      </c>
      <c r="AJ507" t="s">
        <v>99</v>
      </c>
      <c r="AK507" t="s">
        <v>120</v>
      </c>
      <c r="AL507" t="s">
        <v>311</v>
      </c>
      <c r="AM507" t="s">
        <v>99</v>
      </c>
      <c r="AR507" s="21" t="s">
        <v>97</v>
      </c>
      <c r="BK507"/>
      <c r="BL507"/>
      <c r="BM507"/>
      <c r="BN507"/>
    </row>
    <row r="508" spans="1:71">
      <c r="A508" t="s">
        <v>71</v>
      </c>
      <c r="B508" t="s">
        <v>1247</v>
      </c>
      <c r="C508" s="4">
        <v>13</v>
      </c>
      <c r="D508">
        <v>4</v>
      </c>
      <c r="E508" t="s">
        <v>217</v>
      </c>
      <c r="F508" t="s">
        <v>74</v>
      </c>
      <c r="G508" s="21">
        <v>8.0079999999999991</v>
      </c>
      <c r="H508" t="s">
        <v>75</v>
      </c>
      <c r="I508" t="s">
        <v>76</v>
      </c>
      <c r="J508" t="s">
        <v>77</v>
      </c>
      <c r="K508" t="s">
        <v>136</v>
      </c>
      <c r="L508" t="s">
        <v>79</v>
      </c>
      <c r="M508" s="1">
        <v>958335</v>
      </c>
      <c r="N508" s="50" t="s">
        <v>161</v>
      </c>
      <c r="O508">
        <v>5</v>
      </c>
      <c r="P508" s="22">
        <v>7.6660000000000004</v>
      </c>
      <c r="Q508" s="1">
        <v>8125</v>
      </c>
      <c r="R508" s="1">
        <v>7222219999999990</v>
      </c>
      <c r="S508">
        <v>10</v>
      </c>
      <c r="T508" s="4" t="s">
        <v>168</v>
      </c>
      <c r="U508" t="s">
        <v>312</v>
      </c>
      <c r="V508" t="s">
        <v>71</v>
      </c>
      <c r="W508" t="s">
        <v>116</v>
      </c>
      <c r="X508" t="s">
        <v>196</v>
      </c>
      <c r="Y508" s="21">
        <v>5.58</v>
      </c>
      <c r="Z508" t="s">
        <v>258</v>
      </c>
      <c r="AA508" s="50" t="s">
        <v>719</v>
      </c>
      <c r="AB508" t="s">
        <v>94</v>
      </c>
      <c r="AC508" s="8">
        <v>2.8</v>
      </c>
      <c r="AD508" t="s">
        <v>119</v>
      </c>
      <c r="AE508" s="12" t="s">
        <v>90</v>
      </c>
      <c r="AF508" s="12" t="s">
        <v>91</v>
      </c>
      <c r="AG508" s="12" t="s">
        <v>91</v>
      </c>
      <c r="AH508" s="12" t="s">
        <v>91</v>
      </c>
      <c r="AI508" t="s">
        <v>74</v>
      </c>
      <c r="AJ508" t="s">
        <v>263</v>
      </c>
      <c r="AK508" t="s">
        <v>120</v>
      </c>
      <c r="AL508" t="s">
        <v>261</v>
      </c>
      <c r="AM508" t="s">
        <v>99</v>
      </c>
      <c r="AN508" t="s">
        <v>168</v>
      </c>
      <c r="AO508" t="s">
        <v>115</v>
      </c>
      <c r="AP508" t="s">
        <v>369</v>
      </c>
      <c r="AQ508" t="s">
        <v>74</v>
      </c>
      <c r="AR508" s="21">
        <v>6.7380000000000004</v>
      </c>
      <c r="AS508" t="s">
        <v>1248</v>
      </c>
      <c r="AT508" t="s">
        <v>394</v>
      </c>
      <c r="AU508" t="s">
        <v>304</v>
      </c>
      <c r="AV508" t="s">
        <v>196</v>
      </c>
      <c r="AW508" t="s">
        <v>105</v>
      </c>
      <c r="AX508" t="s">
        <v>131</v>
      </c>
      <c r="AY508" t="s">
        <v>176</v>
      </c>
      <c r="AZ508" s="1">
        <v>958335</v>
      </c>
      <c r="BA508" s="1">
        <v>7961309523809520</v>
      </c>
      <c r="BB508" s="51">
        <f>BA508/1000000000000000</f>
        <v>7.9613095238095202</v>
      </c>
      <c r="BC508" s="51"/>
      <c r="BD508" s="1">
        <v>5625</v>
      </c>
      <c r="BE508" s="25">
        <v>5.577</v>
      </c>
      <c r="BF508" t="s">
        <v>94</v>
      </c>
      <c r="BG508" t="s">
        <v>155</v>
      </c>
      <c r="BH508" s="1">
        <v>5233333333333330</v>
      </c>
      <c r="BI508" t="s">
        <v>168</v>
      </c>
      <c r="BJ508" s="1">
        <v>734375</v>
      </c>
      <c r="BK508" s="12" t="s">
        <v>90</v>
      </c>
      <c r="BL508" s="12" t="s">
        <v>91</v>
      </c>
      <c r="BM508" s="12" t="s">
        <v>90</v>
      </c>
      <c r="BN508" s="12" t="s">
        <v>163</v>
      </c>
      <c r="BO508" t="s">
        <v>109</v>
      </c>
      <c r="BP508" t="s">
        <v>74</v>
      </c>
      <c r="BQ508" s="1">
        <v>63749925</v>
      </c>
      <c r="BR508" t="s">
        <v>94</v>
      </c>
      <c r="BS508" t="s">
        <v>387</v>
      </c>
    </row>
    <row r="509" spans="1:71" hidden="1">
      <c r="B509" s="8" t="s">
        <v>1249</v>
      </c>
      <c r="G509" s="21" t="s">
        <v>97</v>
      </c>
      <c r="P509" s="24"/>
      <c r="Y509" s="23" t="s">
        <v>97</v>
      </c>
      <c r="AA509"/>
      <c r="AC509"/>
      <c r="AE509"/>
      <c r="AF509"/>
      <c r="AG509"/>
      <c r="AH509"/>
      <c r="AN509" t="s">
        <v>99</v>
      </c>
      <c r="AO509" t="s">
        <v>123</v>
      </c>
      <c r="AP509" t="s">
        <v>101</v>
      </c>
      <c r="AQ509" t="s">
        <v>74</v>
      </c>
      <c r="AR509" s="23">
        <v>7.7709999999999999</v>
      </c>
      <c r="AS509" t="s">
        <v>1250</v>
      </c>
      <c r="AT509" t="s">
        <v>447</v>
      </c>
      <c r="AU509" t="s">
        <v>168</v>
      </c>
      <c r="AV509" t="s">
        <v>76</v>
      </c>
      <c r="AW509" t="s">
        <v>105</v>
      </c>
      <c r="AX509" t="s">
        <v>106</v>
      </c>
      <c r="AY509" t="s">
        <v>107</v>
      </c>
      <c r="AZ509" s="1">
        <v>8500020000000000</v>
      </c>
      <c r="BA509" s="1">
        <v>970961887477314</v>
      </c>
      <c r="BB509" s="51">
        <f>BA509/100000000000000</f>
        <v>9.70961887477314</v>
      </c>
      <c r="BC509" s="1"/>
      <c r="BD509" t="s">
        <v>81</v>
      </c>
      <c r="BE509" s="25">
        <v>7.9160000000000004</v>
      </c>
      <c r="BF509" t="s">
        <v>148</v>
      </c>
      <c r="BG509" s="1">
        <v>7833333333333330</v>
      </c>
      <c r="BI509" t="s">
        <v>83</v>
      </c>
      <c r="BJ509" s="1">
        <v>5625</v>
      </c>
      <c r="BK509" t="s">
        <v>91</v>
      </c>
      <c r="BL509" t="s">
        <v>91</v>
      </c>
      <c r="BM509"/>
      <c r="BN509"/>
      <c r="BO509" t="s">
        <v>74</v>
      </c>
      <c r="BP509" t="s">
        <v>74</v>
      </c>
      <c r="BQ509" s="1">
        <v>7916665</v>
      </c>
      <c r="BR509" t="s">
        <v>94</v>
      </c>
      <c r="BS509" t="s">
        <v>250</v>
      </c>
    </row>
    <row r="510" spans="1:71">
      <c r="A510" t="s">
        <v>71</v>
      </c>
      <c r="B510" t="s">
        <v>1251</v>
      </c>
      <c r="C510" s="4">
        <v>17</v>
      </c>
      <c r="D510">
        <v>2</v>
      </c>
      <c r="E510" t="s">
        <v>475</v>
      </c>
      <c r="F510" t="s">
        <v>109</v>
      </c>
      <c r="G510" s="21">
        <v>8.2149999999999999</v>
      </c>
      <c r="H510" t="s">
        <v>75</v>
      </c>
      <c r="I510" t="s">
        <v>76</v>
      </c>
      <c r="J510" t="s">
        <v>77</v>
      </c>
      <c r="K510" t="s">
        <v>78</v>
      </c>
      <c r="L510" t="s">
        <v>79</v>
      </c>
      <c r="M510" s="1">
        <v>791667</v>
      </c>
      <c r="N510" s="50" t="s">
        <v>209</v>
      </c>
      <c r="O510" t="s">
        <v>81</v>
      </c>
      <c r="P510" s="22">
        <v>6.3330000000000002</v>
      </c>
      <c r="Q510" s="1">
        <v>765625</v>
      </c>
      <c r="R510" s="1">
        <v>87083375</v>
      </c>
      <c r="S510">
        <v>10</v>
      </c>
      <c r="Y510" s="21" t="s">
        <v>97</v>
      </c>
      <c r="AE510"/>
      <c r="AF510"/>
      <c r="AG510"/>
      <c r="AH510"/>
      <c r="AR510" s="21" t="s">
        <v>97</v>
      </c>
      <c r="BK510"/>
      <c r="BL510"/>
      <c r="BM510"/>
      <c r="BN510"/>
    </row>
    <row r="511" spans="1:71" hidden="1">
      <c r="B511" s="8" t="s">
        <v>1252</v>
      </c>
      <c r="G511" s="21" t="s">
        <v>97</v>
      </c>
      <c r="P511" s="24"/>
      <c r="Y511" s="23" t="s">
        <v>97</v>
      </c>
      <c r="AA511"/>
      <c r="AC511"/>
      <c r="AE511"/>
      <c r="AF511"/>
      <c r="AG511"/>
      <c r="AH511"/>
      <c r="AN511" t="s">
        <v>99</v>
      </c>
      <c r="AO511" t="s">
        <v>673</v>
      </c>
      <c r="AP511" t="s">
        <v>101</v>
      </c>
      <c r="AQ511" t="s">
        <v>74</v>
      </c>
      <c r="AR511" s="23">
        <v>7.5919999999999996</v>
      </c>
      <c r="AS511" t="s">
        <v>1253</v>
      </c>
      <c r="AT511" t="s">
        <v>303</v>
      </c>
      <c r="AU511" t="s">
        <v>168</v>
      </c>
      <c r="AV511" t="s">
        <v>76</v>
      </c>
      <c r="AW511" t="s">
        <v>105</v>
      </c>
      <c r="AX511" t="s">
        <v>106</v>
      </c>
      <c r="AY511" t="s">
        <v>107</v>
      </c>
      <c r="AZ511" s="1">
        <v>8916680000000000</v>
      </c>
      <c r="BA511" s="1">
        <v>8993265993265990</v>
      </c>
      <c r="BB511" s="51">
        <f>BA511/1000000000000000</f>
        <v>8.9932659932659895</v>
      </c>
      <c r="BC511" s="1"/>
      <c r="BD511" s="1">
        <v>6875</v>
      </c>
      <c r="BE511" s="25">
        <v>7.5</v>
      </c>
      <c r="BF511" s="1">
        <v>7833333333333330</v>
      </c>
      <c r="BG511" s="1">
        <v>7166666666666660</v>
      </c>
      <c r="BI511" t="s">
        <v>83</v>
      </c>
      <c r="BJ511" s="1">
        <v>53125</v>
      </c>
      <c r="BK511" t="s">
        <v>90</v>
      </c>
      <c r="BL511" t="s">
        <v>90</v>
      </c>
      <c r="BM511"/>
      <c r="BN511"/>
      <c r="BO511" t="s">
        <v>74</v>
      </c>
      <c r="BP511" t="s">
        <v>109</v>
      </c>
      <c r="BQ511" s="1">
        <v>841667</v>
      </c>
      <c r="BR511" t="s">
        <v>94</v>
      </c>
      <c r="BS511" t="s">
        <v>250</v>
      </c>
    </row>
    <row r="512" spans="1:71" hidden="1">
      <c r="B512" s="8" t="s">
        <v>1254</v>
      </c>
      <c r="G512" s="21" t="s">
        <v>97</v>
      </c>
      <c r="P512" s="24"/>
      <c r="T512" s="4" t="s">
        <v>99</v>
      </c>
      <c r="U512" t="s">
        <v>673</v>
      </c>
      <c r="V512" t="s">
        <v>71</v>
      </c>
      <c r="W512" t="s">
        <v>86</v>
      </c>
      <c r="X512" t="s">
        <v>76</v>
      </c>
      <c r="Y512" s="23">
        <v>7.2960000000000003</v>
      </c>
      <c r="Z512" t="s">
        <v>81</v>
      </c>
      <c r="AA512" t="s">
        <v>223</v>
      </c>
      <c r="AB512" t="s">
        <v>81</v>
      </c>
      <c r="AC512">
        <v>6.6</v>
      </c>
      <c r="AD512" t="s">
        <v>81</v>
      </c>
      <c r="AE512" t="s">
        <v>91</v>
      </c>
      <c r="AF512" t="s">
        <v>91</v>
      </c>
      <c r="AG512" t="s">
        <v>92</v>
      </c>
      <c r="AH512" t="s">
        <v>92</v>
      </c>
      <c r="AI512" t="s">
        <v>74</v>
      </c>
      <c r="AJ512" t="s">
        <v>301</v>
      </c>
      <c r="AK512" t="s">
        <v>94</v>
      </c>
      <c r="AL512" t="s">
        <v>187</v>
      </c>
      <c r="AM512" t="s">
        <v>96</v>
      </c>
      <c r="AR512" s="23" t="s">
        <v>97</v>
      </c>
      <c r="BK512"/>
      <c r="BL512"/>
      <c r="BM512"/>
      <c r="BN512"/>
    </row>
    <row r="513" spans="1:71">
      <c r="A513" t="s">
        <v>71</v>
      </c>
      <c r="B513" t="s">
        <v>1255</v>
      </c>
      <c r="C513" s="4">
        <v>14</v>
      </c>
      <c r="D513">
        <v>1</v>
      </c>
      <c r="E513" t="s">
        <v>289</v>
      </c>
      <c r="F513" t="s">
        <v>109</v>
      </c>
      <c r="G513" s="21">
        <v>8.3019999999999996</v>
      </c>
      <c r="H513" t="s">
        <v>75</v>
      </c>
      <c r="I513" t="s">
        <v>76</v>
      </c>
      <c r="J513" t="s">
        <v>77</v>
      </c>
      <c r="K513" t="s">
        <v>136</v>
      </c>
      <c r="L513" t="s">
        <v>126</v>
      </c>
      <c r="M513" s="1">
        <v>875001</v>
      </c>
      <c r="N513" s="50">
        <v>10</v>
      </c>
      <c r="O513" s="1">
        <v>4375</v>
      </c>
      <c r="P513" s="22">
        <v>8.3330000000000002</v>
      </c>
      <c r="Q513" s="1">
        <v>9791666666666660</v>
      </c>
      <c r="R513" s="1">
        <v>9222226666666660</v>
      </c>
      <c r="S513">
        <v>5</v>
      </c>
      <c r="T513" s="4" t="s">
        <v>168</v>
      </c>
      <c r="U513" t="s">
        <v>185</v>
      </c>
      <c r="V513" t="s">
        <v>85</v>
      </c>
      <c r="W513" t="s">
        <v>116</v>
      </c>
      <c r="X513" t="s">
        <v>76</v>
      </c>
      <c r="Y513" s="21">
        <v>7.9720000000000004</v>
      </c>
      <c r="Z513" t="s">
        <v>223</v>
      </c>
      <c r="AA513" s="50" t="s">
        <v>162</v>
      </c>
      <c r="AB513" t="s">
        <v>81</v>
      </c>
      <c r="AC513" s="8">
        <v>7</v>
      </c>
      <c r="AD513" t="s">
        <v>161</v>
      </c>
      <c r="AE513" s="12" t="s">
        <v>163</v>
      </c>
      <c r="AF513" s="12" t="s">
        <v>163</v>
      </c>
      <c r="AG513" s="12" t="s">
        <v>163</v>
      </c>
      <c r="AH513" s="12" t="s">
        <v>90</v>
      </c>
      <c r="AI513" t="s">
        <v>109</v>
      </c>
      <c r="AJ513" t="s">
        <v>209</v>
      </c>
      <c r="AK513" t="s">
        <v>94</v>
      </c>
      <c r="AL513" t="s">
        <v>164</v>
      </c>
      <c r="AM513" t="s">
        <v>96</v>
      </c>
      <c r="AR513" s="21" t="s">
        <v>97</v>
      </c>
    </row>
    <row r="514" spans="1:71">
      <c r="A514" t="s">
        <v>71</v>
      </c>
      <c r="B514" t="s">
        <v>1256</v>
      </c>
      <c r="C514" s="4">
        <v>9</v>
      </c>
      <c r="D514">
        <v>0</v>
      </c>
      <c r="E514" t="s">
        <v>207</v>
      </c>
      <c r="F514" t="s">
        <v>74</v>
      </c>
      <c r="G514" s="21">
        <v>8.734</v>
      </c>
      <c r="H514" t="s">
        <v>185</v>
      </c>
      <c r="I514" t="s">
        <v>160</v>
      </c>
      <c r="J514" t="s">
        <v>77</v>
      </c>
      <c r="K514" t="s">
        <v>136</v>
      </c>
      <c r="L514" t="s">
        <v>79</v>
      </c>
      <c r="M514" s="1">
        <v>7.4166799999999904E+16</v>
      </c>
      <c r="N514" s="50" t="s">
        <v>260</v>
      </c>
      <c r="O514" t="s">
        <v>81</v>
      </c>
      <c r="P514" s="22">
        <v>10</v>
      </c>
      <c r="Q514" s="1">
        <v>8125</v>
      </c>
      <c r="R514" t="s">
        <v>82</v>
      </c>
      <c r="S514">
        <v>10</v>
      </c>
      <c r="T514" s="4" t="s">
        <v>150</v>
      </c>
      <c r="U514" t="s">
        <v>115</v>
      </c>
      <c r="V514" t="s">
        <v>71</v>
      </c>
      <c r="W514" t="s">
        <v>116</v>
      </c>
      <c r="X514" t="s">
        <v>76</v>
      </c>
      <c r="Y514" s="21">
        <v>7.2850000000000001</v>
      </c>
      <c r="Z514" t="s">
        <v>139</v>
      </c>
      <c r="AA514" s="50" t="s">
        <v>81</v>
      </c>
      <c r="AB514" t="s">
        <v>81</v>
      </c>
      <c r="AC514" s="8">
        <v>6.1</v>
      </c>
      <c r="AD514" t="s">
        <v>89</v>
      </c>
      <c r="AE514" s="12" t="s">
        <v>90</v>
      </c>
      <c r="AF514" s="12" t="s">
        <v>91</v>
      </c>
      <c r="AG514" s="12" t="s">
        <v>91</v>
      </c>
      <c r="AH514" s="12" t="s">
        <v>92</v>
      </c>
      <c r="AI514" t="s">
        <v>74</v>
      </c>
      <c r="AJ514" t="s">
        <v>211</v>
      </c>
      <c r="AK514" t="s">
        <v>94</v>
      </c>
      <c r="AL514" t="s">
        <v>140</v>
      </c>
      <c r="AM514" t="s">
        <v>96</v>
      </c>
      <c r="AN514" t="s">
        <v>150</v>
      </c>
      <c r="AO514" t="s">
        <v>219</v>
      </c>
      <c r="AP514" t="s">
        <v>188</v>
      </c>
      <c r="AQ514" t="s">
        <v>74</v>
      </c>
      <c r="AR514" s="21">
        <v>8.2189999999999994</v>
      </c>
      <c r="AS514" t="s">
        <v>443</v>
      </c>
      <c r="AT514" t="s">
        <v>371</v>
      </c>
      <c r="AU514" t="s">
        <v>83</v>
      </c>
      <c r="AV514" t="s">
        <v>160</v>
      </c>
      <c r="AW514" t="s">
        <v>105</v>
      </c>
      <c r="AX514" t="s">
        <v>106</v>
      </c>
      <c r="AY514" t="s">
        <v>107</v>
      </c>
      <c r="AZ514" s="1">
        <v>1000002</v>
      </c>
      <c r="BA514" s="1">
        <v>92330779054917</v>
      </c>
      <c r="BB514" s="51">
        <f>BA514/10000000000000</f>
        <v>9.2330779054916992</v>
      </c>
      <c r="BC514" s="51"/>
      <c r="BD514" t="s">
        <v>81</v>
      </c>
      <c r="BE514" s="25">
        <v>8.5</v>
      </c>
      <c r="BF514" t="s">
        <v>174</v>
      </c>
      <c r="BG514" t="s">
        <v>148</v>
      </c>
      <c r="BI514" t="s">
        <v>83</v>
      </c>
      <c r="BJ514" s="1">
        <v>65625</v>
      </c>
      <c r="BK514" s="12" t="s">
        <v>163</v>
      </c>
      <c r="BL514" s="12" t="s">
        <v>90</v>
      </c>
      <c r="BO514" t="s">
        <v>109</v>
      </c>
      <c r="BP514" t="s">
        <v>109</v>
      </c>
      <c r="BQ514" s="1">
        <v>883334</v>
      </c>
      <c r="BR514" t="s">
        <v>94</v>
      </c>
      <c r="BS514" t="s">
        <v>110</v>
      </c>
    </row>
    <row r="515" spans="1:71" hidden="1">
      <c r="B515" s="8" t="s">
        <v>1257</v>
      </c>
      <c r="G515" s="21" t="s">
        <v>97</v>
      </c>
      <c r="P515" s="24"/>
      <c r="Y515" s="23" t="s">
        <v>97</v>
      </c>
      <c r="AA515"/>
      <c r="AC515"/>
      <c r="AE515"/>
      <c r="AF515"/>
      <c r="AG515"/>
      <c r="AH515"/>
      <c r="AN515" t="s">
        <v>94</v>
      </c>
      <c r="AO515" t="s">
        <v>75</v>
      </c>
      <c r="AP515" t="s">
        <v>101</v>
      </c>
      <c r="AQ515" t="s">
        <v>74</v>
      </c>
      <c r="AR515" s="23">
        <v>6.0579999999999998</v>
      </c>
      <c r="AS515" t="s">
        <v>1258</v>
      </c>
      <c r="AT515" t="s">
        <v>299</v>
      </c>
      <c r="AU515" t="s">
        <v>335</v>
      </c>
      <c r="AV515" t="s">
        <v>196</v>
      </c>
      <c r="AW515" t="s">
        <v>175</v>
      </c>
      <c r="AX515" t="s">
        <v>131</v>
      </c>
      <c r="AY515" t="s">
        <v>176</v>
      </c>
      <c r="AZ515" s="1">
        <v>791667</v>
      </c>
      <c r="BA515" s="1">
        <v>6915584415584410</v>
      </c>
      <c r="BB515" s="51">
        <f>BA515/1000000000000000</f>
        <v>6.9155844155844104</v>
      </c>
      <c r="BC515" s="1"/>
      <c r="BD515" t="s">
        <v>81</v>
      </c>
      <c r="BE515" s="25">
        <v>4.75</v>
      </c>
      <c r="BF515" t="s">
        <v>114</v>
      </c>
      <c r="BG515" t="s">
        <v>155</v>
      </c>
      <c r="BI515" t="s">
        <v>114</v>
      </c>
      <c r="BJ515" s="1">
        <v>4583333333333330</v>
      </c>
      <c r="BK515" t="s">
        <v>91</v>
      </c>
      <c r="BL515" t="s">
        <v>91</v>
      </c>
      <c r="BM515" t="s">
        <v>331</v>
      </c>
      <c r="BN515"/>
      <c r="BO515" t="s">
        <v>74</v>
      </c>
      <c r="BP515" t="s">
        <v>74</v>
      </c>
      <c r="BQ515" s="1">
        <v>61250025</v>
      </c>
      <c r="BR515" t="s">
        <v>94</v>
      </c>
      <c r="BS515" t="s">
        <v>169</v>
      </c>
    </row>
    <row r="516" spans="1:71">
      <c r="A516" t="s">
        <v>71</v>
      </c>
      <c r="B516" t="s">
        <v>1259</v>
      </c>
      <c r="C516" s="4">
        <v>14</v>
      </c>
      <c r="D516">
        <v>1</v>
      </c>
      <c r="E516" t="s">
        <v>650</v>
      </c>
      <c r="F516" t="s">
        <v>74</v>
      </c>
      <c r="G516" s="21">
        <v>7.5209999999999999</v>
      </c>
      <c r="H516" t="s">
        <v>75</v>
      </c>
      <c r="I516" t="s">
        <v>76</v>
      </c>
      <c r="J516" t="s">
        <v>77</v>
      </c>
      <c r="K516" t="s">
        <v>78</v>
      </c>
      <c r="L516" t="s">
        <v>79</v>
      </c>
      <c r="M516" s="1">
        <v>666666</v>
      </c>
      <c r="N516" s="50" t="s">
        <v>455</v>
      </c>
      <c r="O516" s="1">
        <v>6875</v>
      </c>
      <c r="P516" s="22">
        <v>6.3330000000000002</v>
      </c>
      <c r="Q516" s="1">
        <v>796875</v>
      </c>
      <c r="R516" s="1">
        <v>641666</v>
      </c>
      <c r="S516">
        <v>10</v>
      </c>
      <c r="Y516" s="21" t="s">
        <v>97</v>
      </c>
      <c r="AE516"/>
      <c r="AF516"/>
      <c r="AG516"/>
      <c r="AH516"/>
      <c r="AR516" s="21" t="s">
        <v>97</v>
      </c>
      <c r="BK516"/>
      <c r="BL516"/>
      <c r="BM516"/>
      <c r="BN516"/>
    </row>
    <row r="517" spans="1:71" hidden="1">
      <c r="B517" s="8" t="s">
        <v>1260</v>
      </c>
      <c r="G517" s="21" t="s">
        <v>97</v>
      </c>
      <c r="P517" s="24"/>
      <c r="Y517" s="23" t="s">
        <v>97</v>
      </c>
      <c r="AA517"/>
      <c r="AC517"/>
      <c r="AE517"/>
      <c r="AF517"/>
      <c r="AG517"/>
      <c r="AH517"/>
      <c r="AN517" t="s">
        <v>99</v>
      </c>
      <c r="AO517" t="s">
        <v>151</v>
      </c>
      <c r="AP517" t="s">
        <v>101</v>
      </c>
      <c r="AQ517" t="s">
        <v>74</v>
      </c>
      <c r="AR517" s="23">
        <v>7.1390000000000002</v>
      </c>
      <c r="AS517" t="s">
        <v>1261</v>
      </c>
      <c r="AT517" t="s">
        <v>344</v>
      </c>
      <c r="AU517" t="s">
        <v>174</v>
      </c>
      <c r="AV517" t="s">
        <v>76</v>
      </c>
      <c r="AW517" t="s">
        <v>175</v>
      </c>
      <c r="AX517" t="s">
        <v>131</v>
      </c>
      <c r="AY517" t="s">
        <v>107</v>
      </c>
      <c r="AZ517" s="1">
        <v>950002</v>
      </c>
      <c r="BA517" s="1">
        <v>713412070481214</v>
      </c>
      <c r="BB517" s="51">
        <f>BA517/100000000000000</f>
        <v>7.1341207048121396</v>
      </c>
      <c r="BC517" s="1"/>
      <c r="BD517" t="s">
        <v>81</v>
      </c>
      <c r="BE517" s="25">
        <v>6.9160000000000004</v>
      </c>
      <c r="BF517" s="1">
        <v>7333333333333330</v>
      </c>
      <c r="BG517" t="s">
        <v>155</v>
      </c>
      <c r="BI517" t="s">
        <v>83</v>
      </c>
      <c r="BJ517" s="1">
        <v>5625</v>
      </c>
      <c r="BK517" t="s">
        <v>91</v>
      </c>
      <c r="BL517" t="s">
        <v>91</v>
      </c>
      <c r="BM517"/>
      <c r="BN517"/>
      <c r="BO517" t="s">
        <v>74</v>
      </c>
      <c r="BP517" t="s">
        <v>74</v>
      </c>
      <c r="BQ517" s="1">
        <v>7833335</v>
      </c>
      <c r="BR517" t="s">
        <v>94</v>
      </c>
      <c r="BS517" t="s">
        <v>250</v>
      </c>
    </row>
    <row r="518" spans="1:71">
      <c r="A518" t="s">
        <v>71</v>
      </c>
      <c r="B518" t="s">
        <v>1262</v>
      </c>
      <c r="C518" s="4">
        <v>15</v>
      </c>
      <c r="D518">
        <v>0</v>
      </c>
      <c r="E518" t="s">
        <v>724</v>
      </c>
      <c r="F518" t="s">
        <v>74</v>
      </c>
      <c r="G518" s="21">
        <v>6.9530000000000003</v>
      </c>
      <c r="H518" t="s">
        <v>195</v>
      </c>
      <c r="I518" t="s">
        <v>196</v>
      </c>
      <c r="J518" t="s">
        <v>125</v>
      </c>
      <c r="K518" t="s">
        <v>78</v>
      </c>
      <c r="L518" t="s">
        <v>79</v>
      </c>
      <c r="M518" s="1">
        <v>916668</v>
      </c>
      <c r="N518" s="50" t="s">
        <v>513</v>
      </c>
      <c r="O518" t="s">
        <v>81</v>
      </c>
      <c r="P518" s="22">
        <v>6.3330000000000002</v>
      </c>
      <c r="Q518" s="1">
        <v>8333333333333330</v>
      </c>
      <c r="R518" s="1">
        <v>7833336666666660</v>
      </c>
      <c r="S518">
        <v>10</v>
      </c>
      <c r="Y518" s="21" t="s">
        <v>97</v>
      </c>
      <c r="AE518"/>
      <c r="AF518"/>
      <c r="AG518"/>
      <c r="AH518"/>
      <c r="AR518" s="21" t="s">
        <v>97</v>
      </c>
      <c r="BK518"/>
      <c r="BL518"/>
      <c r="BM518"/>
      <c r="BN518"/>
    </row>
    <row r="519" spans="1:71">
      <c r="A519" t="s">
        <v>156</v>
      </c>
      <c r="B519" t="s">
        <v>1263</v>
      </c>
      <c r="C519" s="4">
        <v>16</v>
      </c>
      <c r="D519">
        <v>1</v>
      </c>
      <c r="E519" t="s">
        <v>449</v>
      </c>
      <c r="F519" t="s">
        <v>74</v>
      </c>
      <c r="G519" s="21">
        <v>8.32</v>
      </c>
      <c r="H519" t="s">
        <v>75</v>
      </c>
      <c r="I519" t="s">
        <v>76</v>
      </c>
      <c r="J519" t="s">
        <v>77</v>
      </c>
      <c r="K519" t="s">
        <v>78</v>
      </c>
      <c r="L519" t="s">
        <v>79</v>
      </c>
      <c r="M519" s="1">
        <v>875001</v>
      </c>
      <c r="N519" s="50" t="s">
        <v>259</v>
      </c>
      <c r="O519" t="s">
        <v>81</v>
      </c>
      <c r="P519" s="22">
        <v>7.3330000000000002</v>
      </c>
      <c r="Q519" s="1">
        <v>796875</v>
      </c>
      <c r="R519" s="1">
        <v>79583325</v>
      </c>
      <c r="S519">
        <v>10</v>
      </c>
      <c r="T519" s="4" t="s">
        <v>154</v>
      </c>
      <c r="U519" t="s">
        <v>185</v>
      </c>
      <c r="V519" t="s">
        <v>85</v>
      </c>
      <c r="W519" t="s">
        <v>116</v>
      </c>
      <c r="X519" t="s">
        <v>76</v>
      </c>
      <c r="Y519" s="21">
        <v>7.9710000000000001</v>
      </c>
      <c r="Z519" t="s">
        <v>258</v>
      </c>
      <c r="AA519" s="50" t="s">
        <v>297</v>
      </c>
      <c r="AB519" t="s">
        <v>81</v>
      </c>
      <c r="AC519" s="8">
        <v>7.9</v>
      </c>
      <c r="AD519" t="s">
        <v>93</v>
      </c>
      <c r="AE519" s="12" t="s">
        <v>163</v>
      </c>
      <c r="AF519" s="12" t="s">
        <v>163</v>
      </c>
      <c r="AG519" s="12" t="s">
        <v>163</v>
      </c>
      <c r="AH519" s="12" t="s">
        <v>90</v>
      </c>
      <c r="AI519" t="s">
        <v>74</v>
      </c>
      <c r="AJ519" t="s">
        <v>89</v>
      </c>
      <c r="AK519" t="s">
        <v>120</v>
      </c>
      <c r="AL519" t="s">
        <v>355</v>
      </c>
      <c r="AM519" t="s">
        <v>99</v>
      </c>
      <c r="AR519" s="21" t="s">
        <v>97</v>
      </c>
    </row>
    <row r="520" spans="1:71" hidden="1">
      <c r="B520" s="8" t="s">
        <v>1264</v>
      </c>
      <c r="G520" s="21" t="s">
        <v>97</v>
      </c>
      <c r="P520" s="24"/>
      <c r="Y520" s="23" t="s">
        <v>97</v>
      </c>
      <c r="AA520"/>
      <c r="AC520"/>
      <c r="AE520"/>
      <c r="AF520"/>
      <c r="AG520"/>
      <c r="AH520"/>
      <c r="AN520" t="s">
        <v>99</v>
      </c>
      <c r="AO520" t="s">
        <v>171</v>
      </c>
      <c r="AP520" t="s">
        <v>101</v>
      </c>
      <c r="AQ520" t="s">
        <v>74</v>
      </c>
      <c r="AR520" s="23">
        <v>8.3249999999999993</v>
      </c>
      <c r="AS520" t="s">
        <v>1146</v>
      </c>
      <c r="AT520" t="s">
        <v>358</v>
      </c>
      <c r="AU520" t="s">
        <v>168</v>
      </c>
      <c r="AV520" t="s">
        <v>160</v>
      </c>
      <c r="AW520" t="s">
        <v>105</v>
      </c>
      <c r="AX520" t="s">
        <v>106</v>
      </c>
      <c r="AY520" t="s">
        <v>107</v>
      </c>
      <c r="AZ520" s="1">
        <v>8500020000000000</v>
      </c>
      <c r="BA520" s="1">
        <v>8663153271848920</v>
      </c>
      <c r="BB520" s="51">
        <f>BA520/1000000000000000</f>
        <v>8.6631532718489197</v>
      </c>
      <c r="BC520" s="1"/>
      <c r="BD520" t="s">
        <v>81</v>
      </c>
      <c r="BE520" s="25">
        <v>8.9</v>
      </c>
      <c r="BF520" s="1">
        <v>9433333333333330</v>
      </c>
      <c r="BG520" s="1">
        <v>8366666666666660</v>
      </c>
      <c r="BI520" t="s">
        <v>83</v>
      </c>
      <c r="BJ520" s="1">
        <v>5625</v>
      </c>
      <c r="BK520" t="s">
        <v>90</v>
      </c>
      <c r="BL520" t="s">
        <v>91</v>
      </c>
      <c r="BM520"/>
      <c r="BN520"/>
      <c r="BO520" t="s">
        <v>74</v>
      </c>
      <c r="BP520" t="s">
        <v>74</v>
      </c>
      <c r="BQ520" t="s">
        <v>422</v>
      </c>
      <c r="BR520" t="s">
        <v>120</v>
      </c>
      <c r="BS520" t="s">
        <v>179</v>
      </c>
    </row>
    <row r="521" spans="1:71">
      <c r="A521" t="s">
        <v>71</v>
      </c>
      <c r="B521" t="s">
        <v>1265</v>
      </c>
      <c r="C521" s="4">
        <v>10</v>
      </c>
      <c r="D521">
        <v>2</v>
      </c>
      <c r="E521" t="s">
        <v>295</v>
      </c>
      <c r="F521" t="s">
        <v>109</v>
      </c>
      <c r="G521" s="21">
        <v>8.1720000000000006</v>
      </c>
      <c r="H521" t="s">
        <v>75</v>
      </c>
      <c r="I521" t="s">
        <v>76</v>
      </c>
      <c r="J521" t="s">
        <v>77</v>
      </c>
      <c r="K521" t="s">
        <v>78</v>
      </c>
      <c r="L521" t="s">
        <v>79</v>
      </c>
      <c r="M521" s="1">
        <v>7.4166799999999904E+16</v>
      </c>
      <c r="N521" s="50" t="s">
        <v>258</v>
      </c>
      <c r="O521" t="s">
        <v>132</v>
      </c>
      <c r="P521" s="22">
        <v>6</v>
      </c>
      <c r="Q521" t="s">
        <v>421</v>
      </c>
      <c r="R521" s="1">
        <v>905556</v>
      </c>
      <c r="S521">
        <v>10</v>
      </c>
      <c r="T521" s="4" t="s">
        <v>114</v>
      </c>
      <c r="U521" t="s">
        <v>137</v>
      </c>
      <c r="V521" t="s">
        <v>85</v>
      </c>
      <c r="W521" t="s">
        <v>116</v>
      </c>
      <c r="X521" t="s">
        <v>160</v>
      </c>
      <c r="Y521" s="21">
        <v>8.4139999999999997</v>
      </c>
      <c r="Z521" t="s">
        <v>264</v>
      </c>
      <c r="AA521" s="50" t="s">
        <v>186</v>
      </c>
      <c r="AB521" t="s">
        <v>354</v>
      </c>
      <c r="AC521" s="8">
        <v>7.2</v>
      </c>
      <c r="AD521" t="s">
        <v>174</v>
      </c>
      <c r="AE521" s="12" t="s">
        <v>90</v>
      </c>
      <c r="AF521" s="12" t="s">
        <v>163</v>
      </c>
      <c r="AG521" s="12" t="s">
        <v>90</v>
      </c>
      <c r="AH521" s="12" t="s">
        <v>92</v>
      </c>
      <c r="AI521" t="s">
        <v>74</v>
      </c>
      <c r="AJ521" t="s">
        <v>113</v>
      </c>
      <c r="AK521" t="s">
        <v>120</v>
      </c>
      <c r="AL521" t="s">
        <v>140</v>
      </c>
      <c r="AM521" t="s">
        <v>150</v>
      </c>
      <c r="AN521" t="s">
        <v>168</v>
      </c>
      <c r="AO521" t="s">
        <v>137</v>
      </c>
      <c r="AP521" t="s">
        <v>213</v>
      </c>
      <c r="AQ521" t="s">
        <v>109</v>
      </c>
      <c r="AR521" s="21">
        <v>8.3160000000000007</v>
      </c>
      <c r="AS521" t="s">
        <v>330</v>
      </c>
      <c r="AT521" t="s">
        <v>104</v>
      </c>
      <c r="AU521" t="s">
        <v>150</v>
      </c>
      <c r="AV521" t="s">
        <v>160</v>
      </c>
      <c r="AW521" t="s">
        <v>105</v>
      </c>
      <c r="AX521" t="s">
        <v>106</v>
      </c>
      <c r="AY521" t="s">
        <v>107</v>
      </c>
      <c r="AZ521" t="s">
        <v>81</v>
      </c>
      <c r="BA521" t="s">
        <v>120</v>
      </c>
      <c r="BB521" s="51">
        <v>10</v>
      </c>
      <c r="BC521" s="51"/>
      <c r="BD521" t="s">
        <v>132</v>
      </c>
      <c r="BE521" s="25">
        <v>7.7439999999999998</v>
      </c>
      <c r="BF521" t="s">
        <v>154</v>
      </c>
      <c r="BG521" t="s">
        <v>81</v>
      </c>
      <c r="BH521" s="1">
        <v>8733333333333330</v>
      </c>
      <c r="BI521" t="s">
        <v>168</v>
      </c>
      <c r="BJ521" s="1">
        <v>734375</v>
      </c>
      <c r="BK521" s="12" t="s">
        <v>163</v>
      </c>
      <c r="BL521" s="12" t="s">
        <v>91</v>
      </c>
      <c r="BM521" s="12" t="s">
        <v>90</v>
      </c>
      <c r="BN521" s="12" t="s">
        <v>163</v>
      </c>
      <c r="BO521" t="s">
        <v>74</v>
      </c>
      <c r="BP521" t="s">
        <v>74</v>
      </c>
      <c r="BQ521" s="1">
        <v>829167</v>
      </c>
      <c r="BR521" t="s">
        <v>120</v>
      </c>
      <c r="BS521" t="s">
        <v>133</v>
      </c>
    </row>
    <row r="522" spans="1:71">
      <c r="A522" t="s">
        <v>71</v>
      </c>
      <c r="B522" t="s">
        <v>1266</v>
      </c>
      <c r="C522" s="4">
        <v>10</v>
      </c>
      <c r="D522">
        <v>2</v>
      </c>
      <c r="E522" t="s">
        <v>752</v>
      </c>
      <c r="F522" t="s">
        <v>74</v>
      </c>
      <c r="G522" s="21">
        <v>8.6470000000000002</v>
      </c>
      <c r="H522" t="s">
        <v>185</v>
      </c>
      <c r="I522" t="s">
        <v>160</v>
      </c>
      <c r="J522" t="s">
        <v>77</v>
      </c>
      <c r="K522" t="s">
        <v>136</v>
      </c>
      <c r="L522" t="s">
        <v>126</v>
      </c>
      <c r="M522" s="1">
        <v>8500020000000000</v>
      </c>
      <c r="N522" s="50" t="s">
        <v>139</v>
      </c>
      <c r="O522">
        <v>10</v>
      </c>
      <c r="P522" s="22">
        <v>10</v>
      </c>
      <c r="Q522" t="s">
        <v>421</v>
      </c>
      <c r="R522" s="1">
        <v>8611113333333330</v>
      </c>
      <c r="S522">
        <v>5</v>
      </c>
      <c r="T522" s="4" t="s">
        <v>83</v>
      </c>
      <c r="U522" t="s">
        <v>312</v>
      </c>
      <c r="V522" t="s">
        <v>71</v>
      </c>
      <c r="W522" t="s">
        <v>116</v>
      </c>
      <c r="X522" t="s">
        <v>76</v>
      </c>
      <c r="Y522" s="21">
        <v>7.2539999999999996</v>
      </c>
      <c r="Z522" t="s">
        <v>209</v>
      </c>
      <c r="AA522" s="50" t="s">
        <v>379</v>
      </c>
      <c r="AB522" t="s">
        <v>81</v>
      </c>
      <c r="AC522" s="8">
        <v>5.3</v>
      </c>
      <c r="AD522" t="s">
        <v>139</v>
      </c>
      <c r="AE522" s="12" t="s">
        <v>90</v>
      </c>
      <c r="AF522" s="12" t="s">
        <v>90</v>
      </c>
      <c r="AG522" s="12" t="s">
        <v>90</v>
      </c>
      <c r="AH522" s="12" t="s">
        <v>92</v>
      </c>
      <c r="AI522" t="s">
        <v>74</v>
      </c>
      <c r="AJ522" t="s">
        <v>80</v>
      </c>
      <c r="AK522" t="s">
        <v>120</v>
      </c>
      <c r="AL522" t="s">
        <v>140</v>
      </c>
      <c r="AM522" t="s">
        <v>99</v>
      </c>
      <c r="AN522" t="s">
        <v>83</v>
      </c>
      <c r="AO522" t="s">
        <v>115</v>
      </c>
      <c r="AP522" t="s">
        <v>213</v>
      </c>
      <c r="AQ522" t="s">
        <v>74</v>
      </c>
      <c r="AR522" s="21">
        <v>6.95</v>
      </c>
      <c r="AS522" t="s">
        <v>1267</v>
      </c>
      <c r="AT522" t="s">
        <v>402</v>
      </c>
      <c r="AU522" t="s">
        <v>335</v>
      </c>
      <c r="AV522" t="s">
        <v>196</v>
      </c>
      <c r="AW522" t="s">
        <v>175</v>
      </c>
      <c r="AX522" t="s">
        <v>131</v>
      </c>
      <c r="AY522" t="s">
        <v>107</v>
      </c>
      <c r="AZ522" s="1">
        <v>8500020000000000</v>
      </c>
      <c r="BA522" s="1">
        <v>7375612892854270</v>
      </c>
      <c r="BB522" s="51">
        <f t="shared" ref="BB522:BB523" si="64">BA522/1000000000000000</f>
        <v>7.3756128928542699</v>
      </c>
      <c r="BC522" s="51"/>
      <c r="BD522" t="s">
        <v>132</v>
      </c>
      <c r="BE522" s="25">
        <v>6.6660000000000004</v>
      </c>
      <c r="BF522" s="1">
        <v>5166666666666660</v>
      </c>
      <c r="BG522" s="1">
        <v>8166666666666660</v>
      </c>
      <c r="BI522" t="s">
        <v>114</v>
      </c>
      <c r="BJ522" s="1">
        <v>6666666666666660</v>
      </c>
      <c r="BK522" s="12" t="s">
        <v>91</v>
      </c>
      <c r="BL522" s="12" t="s">
        <v>90</v>
      </c>
      <c r="BM522" s="12" t="s">
        <v>91</v>
      </c>
      <c r="BO522" t="s">
        <v>74</v>
      </c>
      <c r="BP522" t="s">
        <v>74</v>
      </c>
      <c r="BQ522" t="s">
        <v>81</v>
      </c>
      <c r="BR522" t="s">
        <v>94</v>
      </c>
      <c r="BS522" t="s">
        <v>133</v>
      </c>
    </row>
    <row r="523" spans="1:71">
      <c r="A523" t="s">
        <v>71</v>
      </c>
      <c r="B523" t="s">
        <v>1268</v>
      </c>
      <c r="C523" s="4">
        <v>11</v>
      </c>
      <c r="D523">
        <v>2</v>
      </c>
      <c r="E523" t="s">
        <v>424</v>
      </c>
      <c r="F523" t="s">
        <v>74</v>
      </c>
      <c r="G523" s="21">
        <v>7.4950000000000001</v>
      </c>
      <c r="H523" t="s">
        <v>75</v>
      </c>
      <c r="I523" t="s">
        <v>76</v>
      </c>
      <c r="J523" t="s">
        <v>77</v>
      </c>
      <c r="K523" t="s">
        <v>78</v>
      </c>
      <c r="L523" t="s">
        <v>126</v>
      </c>
      <c r="M523" s="1">
        <v>8500020000000000</v>
      </c>
      <c r="N523" s="50" t="s">
        <v>280</v>
      </c>
      <c r="O523" t="s">
        <v>81</v>
      </c>
      <c r="P523" s="22">
        <v>6.5</v>
      </c>
      <c r="Q523" s="1">
        <v>71875</v>
      </c>
      <c r="R523" s="1">
        <v>7583335</v>
      </c>
      <c r="S523">
        <v>5</v>
      </c>
      <c r="T523" s="4" t="s">
        <v>83</v>
      </c>
      <c r="U523" t="s">
        <v>202</v>
      </c>
      <c r="V523" t="s">
        <v>71</v>
      </c>
      <c r="W523" t="s">
        <v>116</v>
      </c>
      <c r="X523" t="s">
        <v>196</v>
      </c>
      <c r="Y523" s="21">
        <v>5.8680000000000003</v>
      </c>
      <c r="Z523" t="s">
        <v>139</v>
      </c>
      <c r="AA523" s="50" t="s">
        <v>210</v>
      </c>
      <c r="AB523" t="s">
        <v>81</v>
      </c>
      <c r="AC523" s="8">
        <v>3.8</v>
      </c>
      <c r="AD523" t="s">
        <v>81</v>
      </c>
      <c r="AE523" t="s">
        <v>91</v>
      </c>
      <c r="AF523" t="s">
        <v>91</v>
      </c>
      <c r="AG523" t="s">
        <v>91</v>
      </c>
      <c r="AH523" t="s">
        <v>92</v>
      </c>
      <c r="AI523" t="s">
        <v>74</v>
      </c>
      <c r="AJ523" t="s">
        <v>117</v>
      </c>
      <c r="AK523" t="s">
        <v>94</v>
      </c>
      <c r="AL523" t="s">
        <v>95</v>
      </c>
      <c r="AM523" t="s">
        <v>96</v>
      </c>
      <c r="AN523" t="s">
        <v>83</v>
      </c>
      <c r="AO523" t="s">
        <v>123</v>
      </c>
      <c r="AP523" t="s">
        <v>213</v>
      </c>
      <c r="AQ523" t="s">
        <v>74</v>
      </c>
      <c r="AR523" s="21">
        <v>5.8570000000000002</v>
      </c>
      <c r="AS523" t="s">
        <v>1269</v>
      </c>
      <c r="AT523" t="s">
        <v>1270</v>
      </c>
      <c r="AU523" t="s">
        <v>174</v>
      </c>
      <c r="AV523" t="s">
        <v>124</v>
      </c>
      <c r="AW523" t="s">
        <v>175</v>
      </c>
      <c r="AX523" t="s">
        <v>131</v>
      </c>
      <c r="AY523" t="s">
        <v>176</v>
      </c>
      <c r="AZ523" s="1">
        <v>8500020000000000</v>
      </c>
      <c r="BA523" s="1">
        <v>4280096793708400</v>
      </c>
      <c r="BB523" s="51">
        <f t="shared" si="64"/>
        <v>4.2800967937083998</v>
      </c>
      <c r="BC523" s="51"/>
      <c r="BD523" t="s">
        <v>81</v>
      </c>
      <c r="BE523" s="25">
        <v>4.4660000000000002</v>
      </c>
      <c r="BF523" s="1">
        <v>2766666666666660</v>
      </c>
      <c r="BG523" s="1">
        <v>6166666666666660</v>
      </c>
      <c r="BI523" t="s">
        <v>114</v>
      </c>
      <c r="BJ523" s="1">
        <v>5416666666666660</v>
      </c>
      <c r="BK523" t="s">
        <v>90</v>
      </c>
      <c r="BL523" t="s">
        <v>91</v>
      </c>
      <c r="BM523" t="s">
        <v>90</v>
      </c>
      <c r="BN523"/>
      <c r="BO523" t="s">
        <v>74</v>
      </c>
      <c r="BP523" t="s">
        <v>74</v>
      </c>
      <c r="BQ523" s="1">
        <v>7333330000000000</v>
      </c>
      <c r="BR523" t="s">
        <v>94</v>
      </c>
      <c r="BS523" t="s">
        <v>133</v>
      </c>
    </row>
    <row r="524" spans="1:71" hidden="1">
      <c r="B524" s="8" t="s">
        <v>1271</v>
      </c>
      <c r="G524" s="21" t="s">
        <v>97</v>
      </c>
      <c r="P524" s="24"/>
      <c r="T524" s="4" t="s">
        <v>114</v>
      </c>
      <c r="U524" t="s">
        <v>123</v>
      </c>
      <c r="V524" t="s">
        <v>71</v>
      </c>
      <c r="W524" t="s">
        <v>86</v>
      </c>
      <c r="X524" t="s">
        <v>76</v>
      </c>
      <c r="Y524" s="23">
        <v>7.0819999999999999</v>
      </c>
      <c r="Z524" t="s">
        <v>264</v>
      </c>
      <c r="AA524" t="s">
        <v>354</v>
      </c>
      <c r="AB524" t="s">
        <v>81</v>
      </c>
      <c r="AC524">
        <v>6.4</v>
      </c>
      <c r="AD524" t="s">
        <v>88</v>
      </c>
      <c r="AE524" s="12" t="s">
        <v>90</v>
      </c>
      <c r="AF524" s="12" t="s">
        <v>90</v>
      </c>
      <c r="AG524" s="12" t="s">
        <v>91</v>
      </c>
      <c r="AH524" s="12" t="s">
        <v>92</v>
      </c>
      <c r="AI524" t="s">
        <v>74</v>
      </c>
      <c r="AJ524" t="s">
        <v>118</v>
      </c>
      <c r="AK524" t="s">
        <v>120</v>
      </c>
      <c r="AL524" t="s">
        <v>95</v>
      </c>
      <c r="AM524" t="s">
        <v>99</v>
      </c>
      <c r="AR524" s="23" t="s">
        <v>97</v>
      </c>
    </row>
    <row r="525" spans="1:71">
      <c r="A525" t="s">
        <v>71</v>
      </c>
      <c r="B525" t="s">
        <v>1272</v>
      </c>
      <c r="C525" s="4">
        <v>9</v>
      </c>
      <c r="D525">
        <v>0</v>
      </c>
      <c r="E525" t="s">
        <v>491</v>
      </c>
      <c r="F525" t="s">
        <v>74</v>
      </c>
      <c r="G525" s="21">
        <v>8.3620000000000001</v>
      </c>
      <c r="H525" t="s">
        <v>75</v>
      </c>
      <c r="I525" t="s">
        <v>76</v>
      </c>
      <c r="J525" t="s">
        <v>77</v>
      </c>
      <c r="K525" t="s">
        <v>136</v>
      </c>
      <c r="L525" t="s">
        <v>126</v>
      </c>
      <c r="M525" s="1">
        <v>9000020000000000</v>
      </c>
      <c r="N525" s="50">
        <v>10</v>
      </c>
      <c r="O525" t="s">
        <v>81</v>
      </c>
      <c r="P525" s="22">
        <v>9.5</v>
      </c>
      <c r="Q525" s="1">
        <v>8125</v>
      </c>
      <c r="R525" t="s">
        <v>81</v>
      </c>
      <c r="S525">
        <v>5</v>
      </c>
      <c r="T525" s="4" t="s">
        <v>150</v>
      </c>
      <c r="U525" t="s">
        <v>312</v>
      </c>
      <c r="V525" t="s">
        <v>71</v>
      </c>
      <c r="W525" t="s">
        <v>116</v>
      </c>
      <c r="X525" t="s">
        <v>160</v>
      </c>
      <c r="Y525" s="21">
        <v>8.4939999999999998</v>
      </c>
      <c r="Z525" t="s">
        <v>209</v>
      </c>
      <c r="AA525" s="50" t="s">
        <v>259</v>
      </c>
      <c r="AB525" t="s">
        <v>81</v>
      </c>
      <c r="AC525" s="8">
        <v>8.4</v>
      </c>
      <c r="AD525" t="s">
        <v>161</v>
      </c>
      <c r="AE525" s="12" t="s">
        <v>163</v>
      </c>
      <c r="AF525" s="12" t="s">
        <v>90</v>
      </c>
      <c r="AG525" s="12" t="s">
        <v>90</v>
      </c>
      <c r="AH525" s="12" t="s">
        <v>92</v>
      </c>
      <c r="AI525" t="s">
        <v>109</v>
      </c>
      <c r="AJ525" t="s">
        <v>258</v>
      </c>
      <c r="AK525" t="s">
        <v>94</v>
      </c>
      <c r="AL525" t="s">
        <v>140</v>
      </c>
      <c r="AM525" t="s">
        <v>96</v>
      </c>
      <c r="AN525" t="s">
        <v>150</v>
      </c>
      <c r="AO525" t="s">
        <v>128</v>
      </c>
      <c r="AP525" t="s">
        <v>188</v>
      </c>
      <c r="AQ525" t="s">
        <v>74</v>
      </c>
      <c r="AR525" s="21">
        <v>8.2609999999999992</v>
      </c>
      <c r="AS525" t="s">
        <v>426</v>
      </c>
      <c r="AT525" t="s">
        <v>358</v>
      </c>
      <c r="AU525" t="s">
        <v>83</v>
      </c>
      <c r="AV525" t="s">
        <v>160</v>
      </c>
      <c r="AW525" t="s">
        <v>105</v>
      </c>
      <c r="AX525" t="s">
        <v>106</v>
      </c>
      <c r="AY525" t="s">
        <v>107</v>
      </c>
      <c r="AZ525" s="1">
        <v>950002</v>
      </c>
      <c r="BA525" s="1">
        <v>986111111111111</v>
      </c>
      <c r="BB525" s="51">
        <f>BA525/100000000000000</f>
        <v>9.8611111111111107</v>
      </c>
      <c r="BC525" s="51"/>
      <c r="BD525" t="s">
        <v>81</v>
      </c>
      <c r="BE525" s="25">
        <v>8.1660000000000004</v>
      </c>
      <c r="BF525" s="1">
        <v>8333333333333330</v>
      </c>
      <c r="BG525" t="s">
        <v>148</v>
      </c>
      <c r="BI525" t="s">
        <v>114</v>
      </c>
      <c r="BJ525" s="1">
        <v>6666666666666660</v>
      </c>
      <c r="BK525" s="12" t="s">
        <v>163</v>
      </c>
      <c r="BL525" s="12" t="s">
        <v>90</v>
      </c>
      <c r="BM525" s="12" t="s">
        <v>91</v>
      </c>
      <c r="BO525" t="s">
        <v>109</v>
      </c>
      <c r="BP525" t="s">
        <v>109</v>
      </c>
      <c r="BQ525" s="1">
        <v>8944446666666660</v>
      </c>
      <c r="BR525" t="s">
        <v>94</v>
      </c>
      <c r="BS525" t="s">
        <v>110</v>
      </c>
    </row>
    <row r="526" spans="1:71" hidden="1">
      <c r="B526" s="8" t="s">
        <v>1273</v>
      </c>
      <c r="G526" s="21" t="s">
        <v>97</v>
      </c>
      <c r="P526" s="24"/>
      <c r="Y526" s="23" t="s">
        <v>97</v>
      </c>
      <c r="AA526"/>
      <c r="AC526"/>
      <c r="AE526"/>
      <c r="AF526"/>
      <c r="AG526"/>
      <c r="AH526"/>
      <c r="AN526" t="s">
        <v>154</v>
      </c>
      <c r="AO526" t="s">
        <v>123</v>
      </c>
      <c r="AP526" t="s">
        <v>101</v>
      </c>
      <c r="AQ526" t="s">
        <v>74</v>
      </c>
      <c r="AR526" s="23">
        <v>8.0670000000000002</v>
      </c>
      <c r="AS526" t="s">
        <v>658</v>
      </c>
      <c r="AT526" t="s">
        <v>83</v>
      </c>
      <c r="AU526" t="s">
        <v>150</v>
      </c>
      <c r="AV526" t="s">
        <v>160</v>
      </c>
      <c r="AW526" t="s">
        <v>105</v>
      </c>
      <c r="AX526" t="s">
        <v>106</v>
      </c>
      <c r="AY526" t="s">
        <v>107</v>
      </c>
      <c r="AZ526" s="1">
        <v>875001</v>
      </c>
      <c r="BA526" t="s">
        <v>120</v>
      </c>
      <c r="BB526" s="51">
        <v>10</v>
      </c>
      <c r="BD526" t="s">
        <v>81</v>
      </c>
      <c r="BE526" s="25">
        <v>7.75</v>
      </c>
      <c r="BF526" t="s">
        <v>174</v>
      </c>
      <c r="BG526" t="s">
        <v>155</v>
      </c>
      <c r="BI526" t="s">
        <v>168</v>
      </c>
      <c r="BJ526" s="1">
        <v>734375</v>
      </c>
      <c r="BK526" t="s">
        <v>163</v>
      </c>
      <c r="BL526" t="s">
        <v>91</v>
      </c>
      <c r="BM526" t="s">
        <v>108</v>
      </c>
      <c r="BN526" t="s">
        <v>91</v>
      </c>
      <c r="BO526" t="s">
        <v>109</v>
      </c>
      <c r="BP526" t="s">
        <v>74</v>
      </c>
      <c r="BQ526" s="1">
        <v>8291667499999990</v>
      </c>
      <c r="BR526" t="s">
        <v>94</v>
      </c>
      <c r="BS526" t="s">
        <v>275</v>
      </c>
    </row>
    <row r="527" spans="1:71" hidden="1">
      <c r="B527" s="8" t="s">
        <v>1274</v>
      </c>
      <c r="G527" s="21" t="s">
        <v>97</v>
      </c>
      <c r="P527" s="24"/>
      <c r="T527" s="4" t="s">
        <v>150</v>
      </c>
      <c r="U527" t="s">
        <v>115</v>
      </c>
      <c r="V527" t="s">
        <v>71</v>
      </c>
      <c r="W527" t="s">
        <v>86</v>
      </c>
      <c r="X527" t="s">
        <v>76</v>
      </c>
      <c r="Y527" s="23">
        <v>7.6260000000000003</v>
      </c>
      <c r="Z527" t="s">
        <v>139</v>
      </c>
      <c r="AA527" t="s">
        <v>161</v>
      </c>
      <c r="AB527" t="s">
        <v>81</v>
      </c>
      <c r="AC527">
        <v>7.8</v>
      </c>
      <c r="AD527" t="s">
        <v>89</v>
      </c>
      <c r="AE527" t="s">
        <v>91</v>
      </c>
      <c r="AF527" t="s">
        <v>91</v>
      </c>
      <c r="AG527" t="s">
        <v>91</v>
      </c>
      <c r="AH527" t="s">
        <v>92</v>
      </c>
      <c r="AI527" t="s">
        <v>74</v>
      </c>
      <c r="AJ527" t="s">
        <v>118</v>
      </c>
      <c r="AK527" t="s">
        <v>94</v>
      </c>
      <c r="AL527" t="s">
        <v>140</v>
      </c>
      <c r="AM527" t="s">
        <v>96</v>
      </c>
      <c r="AR527" s="23" t="s">
        <v>97</v>
      </c>
      <c r="BK527"/>
      <c r="BL527"/>
      <c r="BM527"/>
      <c r="BN527"/>
    </row>
    <row r="528" spans="1:71">
      <c r="A528" t="s">
        <v>156</v>
      </c>
      <c r="B528" t="s">
        <v>1275</v>
      </c>
      <c r="C528" s="4">
        <v>16</v>
      </c>
      <c r="D528">
        <v>3</v>
      </c>
      <c r="E528" t="s">
        <v>368</v>
      </c>
      <c r="F528" t="s">
        <v>109</v>
      </c>
      <c r="G528" s="21">
        <v>7.9029999999999996</v>
      </c>
      <c r="H528" t="s">
        <v>75</v>
      </c>
      <c r="I528" t="s">
        <v>76</v>
      </c>
      <c r="J528" t="s">
        <v>77</v>
      </c>
      <c r="K528" t="s">
        <v>78</v>
      </c>
      <c r="L528" t="s">
        <v>126</v>
      </c>
      <c r="M528" s="1">
        <v>916668</v>
      </c>
      <c r="N528" s="50" t="s">
        <v>139</v>
      </c>
      <c r="O528" s="1">
        <v>6875</v>
      </c>
      <c r="P528" s="22">
        <v>6.6660000000000004</v>
      </c>
      <c r="Q528" s="1">
        <v>890625</v>
      </c>
      <c r="R528" s="1">
        <v>9375007500000000</v>
      </c>
      <c r="S528">
        <v>5</v>
      </c>
      <c r="T528" s="4" t="s">
        <v>104</v>
      </c>
      <c r="U528" t="s">
        <v>195</v>
      </c>
      <c r="V528" t="s">
        <v>85</v>
      </c>
      <c r="W528" t="s">
        <v>116</v>
      </c>
      <c r="X528" t="s">
        <v>76</v>
      </c>
      <c r="Y528" s="21">
        <v>7.62</v>
      </c>
      <c r="Z528" t="s">
        <v>259</v>
      </c>
      <c r="AA528" s="50" t="s">
        <v>119</v>
      </c>
      <c r="AB528" t="s">
        <v>81</v>
      </c>
      <c r="AC528" s="8">
        <v>7.1</v>
      </c>
      <c r="AD528" t="s">
        <v>162</v>
      </c>
      <c r="AE528" s="12" t="s">
        <v>163</v>
      </c>
      <c r="AF528" s="12" t="s">
        <v>108</v>
      </c>
      <c r="AG528" s="12" t="s">
        <v>163</v>
      </c>
      <c r="AH528" s="12" t="s">
        <v>90</v>
      </c>
      <c r="AI528" t="s">
        <v>74</v>
      </c>
      <c r="AJ528" t="s">
        <v>80</v>
      </c>
      <c r="AK528" t="s">
        <v>94</v>
      </c>
      <c r="AL528" t="s">
        <v>355</v>
      </c>
      <c r="AM528" t="s">
        <v>96</v>
      </c>
      <c r="AN528" t="s">
        <v>154</v>
      </c>
      <c r="AO528" t="s">
        <v>185</v>
      </c>
      <c r="AP528" t="s">
        <v>165</v>
      </c>
      <c r="AQ528" t="s">
        <v>109</v>
      </c>
      <c r="AR528" s="21">
        <v>6.8179999999999996</v>
      </c>
      <c r="AS528" t="s">
        <v>1276</v>
      </c>
      <c r="AT528" t="s">
        <v>304</v>
      </c>
      <c r="AU528" t="s">
        <v>94</v>
      </c>
      <c r="AV528" t="s">
        <v>196</v>
      </c>
      <c r="AW528" t="s">
        <v>105</v>
      </c>
      <c r="AX528" t="s">
        <v>106</v>
      </c>
      <c r="AY528" t="s">
        <v>107</v>
      </c>
      <c r="AZ528" t="s">
        <v>99</v>
      </c>
      <c r="BA528" s="1">
        <v>8400490196078430</v>
      </c>
      <c r="BB528" s="52">
        <f>BA528/1000000000000000</f>
        <v>8.4004901960784295</v>
      </c>
      <c r="BC528" s="51"/>
      <c r="BD528" t="s">
        <v>81</v>
      </c>
      <c r="BE528" s="25">
        <v>7.633</v>
      </c>
      <c r="BF528" s="1">
        <v>8166666666666660</v>
      </c>
      <c r="BG528" s="1">
        <v>5733333333333330</v>
      </c>
      <c r="BH528" t="s">
        <v>174</v>
      </c>
      <c r="BI528" t="s">
        <v>168</v>
      </c>
      <c r="BJ528" s="1">
        <v>828125</v>
      </c>
      <c r="BK528" s="12" t="s">
        <v>90</v>
      </c>
      <c r="BL528" s="12" t="s">
        <v>163</v>
      </c>
      <c r="BM528" s="12" t="s">
        <v>163</v>
      </c>
      <c r="BN528" s="12" t="s">
        <v>91</v>
      </c>
      <c r="BO528" t="s">
        <v>74</v>
      </c>
      <c r="BP528" t="s">
        <v>74</v>
      </c>
      <c r="BQ528" s="1">
        <v>7666670000000000</v>
      </c>
      <c r="BR528" t="s">
        <v>94</v>
      </c>
      <c r="BS528" t="s">
        <v>275</v>
      </c>
    </row>
    <row r="529" spans="1:71" hidden="1">
      <c r="B529" s="8" t="s">
        <v>1277</v>
      </c>
      <c r="G529" s="21" t="s">
        <v>97</v>
      </c>
      <c r="P529" s="24"/>
      <c r="Y529" s="23" t="s">
        <v>97</v>
      </c>
      <c r="AA529"/>
      <c r="AC529"/>
      <c r="AE529"/>
      <c r="AF529"/>
      <c r="AG529"/>
      <c r="AH529"/>
      <c r="AN529" t="s">
        <v>114</v>
      </c>
      <c r="AO529" t="s">
        <v>312</v>
      </c>
      <c r="AP529" t="s">
        <v>101</v>
      </c>
      <c r="AQ529" t="s">
        <v>74</v>
      </c>
      <c r="AR529" s="23">
        <v>5.9180000000000001</v>
      </c>
      <c r="AS529" t="s">
        <v>1278</v>
      </c>
      <c r="AT529" t="s">
        <v>782</v>
      </c>
      <c r="AU529" t="s">
        <v>120</v>
      </c>
      <c r="AV529" t="s">
        <v>124</v>
      </c>
      <c r="AW529" t="s">
        <v>175</v>
      </c>
      <c r="AX529" t="s">
        <v>131</v>
      </c>
      <c r="AY529" t="s">
        <v>176</v>
      </c>
      <c r="AZ529" s="1">
        <v>833334</v>
      </c>
      <c r="BA529" s="1">
        <v>5340909090909090</v>
      </c>
      <c r="BB529" s="52">
        <f t="shared" ref="BB529:BB530" si="65">BA529/1000000000000000</f>
        <v>5.3409090909090899</v>
      </c>
      <c r="BC529" s="1"/>
      <c r="BD529" t="s">
        <v>81</v>
      </c>
      <c r="BE529" s="25">
        <v>5</v>
      </c>
      <c r="BF529" t="s">
        <v>114</v>
      </c>
      <c r="BG529" t="s">
        <v>154</v>
      </c>
      <c r="BI529" t="s">
        <v>168</v>
      </c>
      <c r="BJ529" t="s">
        <v>132</v>
      </c>
      <c r="BK529" t="s">
        <v>91</v>
      </c>
      <c r="BL529" t="s">
        <v>91</v>
      </c>
      <c r="BM529" t="s">
        <v>91</v>
      </c>
      <c r="BN529" t="s">
        <v>331</v>
      </c>
      <c r="BO529" t="s">
        <v>74</v>
      </c>
      <c r="BP529" t="s">
        <v>74</v>
      </c>
      <c r="BQ529" s="1">
        <v>5708325</v>
      </c>
      <c r="BR529" t="s">
        <v>94</v>
      </c>
      <c r="BS529" t="s">
        <v>255</v>
      </c>
    </row>
    <row r="530" spans="1:71" hidden="1">
      <c r="B530" s="8" t="s">
        <v>1279</v>
      </c>
      <c r="G530" s="21" t="s">
        <v>97</v>
      </c>
      <c r="P530" s="24"/>
      <c r="T530" s="4" t="s">
        <v>150</v>
      </c>
      <c r="U530" t="s">
        <v>231</v>
      </c>
      <c r="V530" t="s">
        <v>71</v>
      </c>
      <c r="W530" t="s">
        <v>86</v>
      </c>
      <c r="X530" t="s">
        <v>76</v>
      </c>
      <c r="Y530" s="23">
        <v>8.09</v>
      </c>
      <c r="Z530" t="s">
        <v>148</v>
      </c>
      <c r="AA530" t="s">
        <v>258</v>
      </c>
      <c r="AB530" t="s">
        <v>81</v>
      </c>
      <c r="AC530">
        <v>8</v>
      </c>
      <c r="AD530" t="s">
        <v>93</v>
      </c>
      <c r="AE530" t="s">
        <v>91</v>
      </c>
      <c r="AF530" t="s">
        <v>91</v>
      </c>
      <c r="AG530" t="s">
        <v>90</v>
      </c>
      <c r="AH530" t="s">
        <v>92</v>
      </c>
      <c r="AI530" t="s">
        <v>74</v>
      </c>
      <c r="AJ530" t="s">
        <v>162</v>
      </c>
      <c r="AK530" t="s">
        <v>94</v>
      </c>
      <c r="AL530" t="s">
        <v>140</v>
      </c>
      <c r="AM530" t="s">
        <v>96</v>
      </c>
      <c r="AN530" t="s">
        <v>150</v>
      </c>
      <c r="AO530" t="s">
        <v>252</v>
      </c>
      <c r="AP530" t="s">
        <v>225</v>
      </c>
      <c r="AQ530" t="s">
        <v>74</v>
      </c>
      <c r="AR530" s="23">
        <v>7.7560000000000002</v>
      </c>
      <c r="AS530" t="s">
        <v>1280</v>
      </c>
      <c r="AT530" t="s">
        <v>334</v>
      </c>
      <c r="AU530" t="s">
        <v>168</v>
      </c>
      <c r="AV530" t="s">
        <v>76</v>
      </c>
      <c r="AW530" t="s">
        <v>105</v>
      </c>
      <c r="AX530" t="s">
        <v>106</v>
      </c>
      <c r="AY530" t="s">
        <v>107</v>
      </c>
      <c r="AZ530" s="1">
        <v>950002</v>
      </c>
      <c r="BA530" s="1">
        <v>7601410934744260</v>
      </c>
      <c r="BB530" s="52">
        <f t="shared" si="65"/>
        <v>7.6014109347442602</v>
      </c>
      <c r="BC530" s="1"/>
      <c r="BD530" t="s">
        <v>81</v>
      </c>
      <c r="BE530" s="25">
        <v>9.5</v>
      </c>
      <c r="BF530" t="s">
        <v>120</v>
      </c>
      <c r="BG530" t="s">
        <v>174</v>
      </c>
      <c r="BI530" t="s">
        <v>114</v>
      </c>
      <c r="BJ530" t="s">
        <v>132</v>
      </c>
      <c r="BK530" t="s">
        <v>163</v>
      </c>
      <c r="BL530" t="s">
        <v>90</v>
      </c>
      <c r="BM530" t="s">
        <v>90</v>
      </c>
      <c r="BN530"/>
      <c r="BO530" t="s">
        <v>109</v>
      </c>
      <c r="BP530" t="s">
        <v>74</v>
      </c>
      <c r="BQ530" s="1">
        <v>755556</v>
      </c>
      <c r="BR530" t="s">
        <v>94</v>
      </c>
      <c r="BS530" t="s">
        <v>133</v>
      </c>
    </row>
    <row r="531" spans="1:71">
      <c r="A531" t="s">
        <v>71</v>
      </c>
      <c r="B531" t="s">
        <v>1281</v>
      </c>
      <c r="C531" s="4">
        <v>10</v>
      </c>
      <c r="D531">
        <v>0</v>
      </c>
      <c r="E531" t="s">
        <v>318</v>
      </c>
      <c r="F531" t="s">
        <v>74</v>
      </c>
      <c r="G531" s="21">
        <v>5.0449999999999999</v>
      </c>
      <c r="H531" t="s">
        <v>123</v>
      </c>
      <c r="I531" t="s">
        <v>124</v>
      </c>
      <c r="J531" t="s">
        <v>125</v>
      </c>
      <c r="K531" t="s">
        <v>78</v>
      </c>
      <c r="L531" t="s">
        <v>126</v>
      </c>
      <c r="M531" s="1">
        <v>9000020000000000</v>
      </c>
      <c r="N531" s="50" t="s">
        <v>218</v>
      </c>
      <c r="O531" t="s">
        <v>81</v>
      </c>
      <c r="P531" s="22">
        <v>0</v>
      </c>
      <c r="Q531" s="1">
        <v>71875</v>
      </c>
      <c r="R531" s="1">
        <v>758333</v>
      </c>
      <c r="S531">
        <v>5</v>
      </c>
      <c r="Y531" s="21" t="s">
        <v>97</v>
      </c>
      <c r="AE531"/>
      <c r="AF531"/>
      <c r="AG531"/>
      <c r="AH531"/>
      <c r="AR531" s="21" t="s">
        <v>97</v>
      </c>
      <c r="BK531"/>
      <c r="BL531"/>
      <c r="BM531"/>
      <c r="BN531"/>
    </row>
    <row r="532" spans="1:71">
      <c r="A532" t="s">
        <v>71</v>
      </c>
      <c r="B532" t="s">
        <v>1282</v>
      </c>
      <c r="C532" s="4">
        <v>16</v>
      </c>
      <c r="D532">
        <v>1</v>
      </c>
      <c r="E532" t="s">
        <v>520</v>
      </c>
      <c r="F532" t="s">
        <v>109</v>
      </c>
      <c r="G532" s="21">
        <v>7.5789999999999997</v>
      </c>
      <c r="H532" t="s">
        <v>75</v>
      </c>
      <c r="I532" t="s">
        <v>76</v>
      </c>
      <c r="J532" t="s">
        <v>77</v>
      </c>
      <c r="K532" t="s">
        <v>78</v>
      </c>
      <c r="L532" t="s">
        <v>126</v>
      </c>
      <c r="M532" s="1">
        <v>833334</v>
      </c>
      <c r="N532" s="50" t="s">
        <v>342</v>
      </c>
      <c r="O532" t="s">
        <v>81</v>
      </c>
      <c r="P532" s="22">
        <v>5</v>
      </c>
      <c r="Q532" s="1">
        <v>7916666666666660</v>
      </c>
      <c r="R532" s="1">
        <v>872223</v>
      </c>
      <c r="S532">
        <v>5</v>
      </c>
      <c r="T532" s="4" t="s">
        <v>94</v>
      </c>
      <c r="U532" t="s">
        <v>185</v>
      </c>
      <c r="V532" t="s">
        <v>71</v>
      </c>
      <c r="W532" t="s">
        <v>116</v>
      </c>
      <c r="X532" t="s">
        <v>76</v>
      </c>
      <c r="Y532" s="21">
        <v>7.2229999999999999</v>
      </c>
      <c r="Z532" t="s">
        <v>161</v>
      </c>
      <c r="AA532" s="50" t="s">
        <v>223</v>
      </c>
      <c r="AB532" t="s">
        <v>81</v>
      </c>
      <c r="AC532" s="8">
        <v>5.7</v>
      </c>
      <c r="AD532" t="s">
        <v>301</v>
      </c>
      <c r="AE532" s="12" t="s">
        <v>90</v>
      </c>
      <c r="AF532" s="12" t="s">
        <v>163</v>
      </c>
      <c r="AG532" s="12" t="s">
        <v>163</v>
      </c>
      <c r="AH532" s="12" t="s">
        <v>91</v>
      </c>
      <c r="AI532" t="s">
        <v>74</v>
      </c>
      <c r="AJ532" t="s">
        <v>81</v>
      </c>
      <c r="AK532" t="s">
        <v>94</v>
      </c>
      <c r="AL532" t="s">
        <v>355</v>
      </c>
      <c r="AM532" t="s">
        <v>212</v>
      </c>
      <c r="AR532" s="21" t="s">
        <v>97</v>
      </c>
    </row>
    <row r="533" spans="1:71" hidden="1">
      <c r="B533" s="8" t="s">
        <v>1283</v>
      </c>
      <c r="G533" s="21" t="s">
        <v>97</v>
      </c>
      <c r="P533" s="24"/>
      <c r="Y533" s="23" t="s">
        <v>97</v>
      </c>
      <c r="AA533"/>
      <c r="AC533"/>
      <c r="AE533"/>
      <c r="AF533"/>
      <c r="AG533"/>
      <c r="AH533"/>
      <c r="AN533" t="s">
        <v>99</v>
      </c>
      <c r="AO533" t="s">
        <v>193</v>
      </c>
      <c r="AP533" t="s">
        <v>101</v>
      </c>
      <c r="AQ533" t="s">
        <v>74</v>
      </c>
      <c r="AR533" s="23">
        <v>6.3419999999999996</v>
      </c>
      <c r="AS533" t="s">
        <v>1284</v>
      </c>
      <c r="AT533" t="s">
        <v>1129</v>
      </c>
      <c r="AU533" t="s">
        <v>94</v>
      </c>
      <c r="AV533" t="s">
        <v>196</v>
      </c>
      <c r="AW533" t="s">
        <v>175</v>
      </c>
      <c r="AX533" t="s">
        <v>131</v>
      </c>
      <c r="AY533" t="s">
        <v>176</v>
      </c>
      <c r="AZ533" s="1">
        <v>9000020000000000</v>
      </c>
      <c r="BA533" s="1">
        <v>6960784313725490</v>
      </c>
      <c r="BB533" s="52">
        <f>BA533/1000000000000000</f>
        <v>6.9607843137254903</v>
      </c>
      <c r="BC533" s="1"/>
      <c r="BD533" t="s">
        <v>81</v>
      </c>
      <c r="BE533" s="25">
        <v>4.5830000000000002</v>
      </c>
      <c r="BF533" s="1">
        <v>5166666666666660</v>
      </c>
      <c r="BG533" t="s">
        <v>168</v>
      </c>
      <c r="BI533" t="s">
        <v>83</v>
      </c>
      <c r="BJ533" t="s">
        <v>94</v>
      </c>
      <c r="BK533" t="s">
        <v>91</v>
      </c>
      <c r="BL533" t="s">
        <v>91</v>
      </c>
      <c r="BM533"/>
      <c r="BN533"/>
      <c r="BO533" t="s">
        <v>74</v>
      </c>
      <c r="BP533" t="s">
        <v>74</v>
      </c>
      <c r="BQ533" s="1">
        <v>691666</v>
      </c>
      <c r="BR533" t="s">
        <v>94</v>
      </c>
      <c r="BS533" t="s">
        <v>110</v>
      </c>
    </row>
    <row r="534" spans="1:71">
      <c r="A534" t="s">
        <v>71</v>
      </c>
      <c r="B534" t="s">
        <v>1285</v>
      </c>
      <c r="C534" s="4">
        <v>13</v>
      </c>
      <c r="D534">
        <v>1</v>
      </c>
      <c r="E534" t="s">
        <v>279</v>
      </c>
      <c r="F534" t="s">
        <v>74</v>
      </c>
      <c r="G534" s="21">
        <v>5.6349999999999998</v>
      </c>
      <c r="H534" t="s">
        <v>123</v>
      </c>
      <c r="I534" t="s">
        <v>124</v>
      </c>
      <c r="J534" t="s">
        <v>125</v>
      </c>
      <c r="K534" t="s">
        <v>78</v>
      </c>
      <c r="L534" t="s">
        <v>126</v>
      </c>
      <c r="M534" s="1">
        <v>9500020000000000</v>
      </c>
      <c r="N534" s="50" t="s">
        <v>297</v>
      </c>
      <c r="O534" s="1">
        <v>6875</v>
      </c>
      <c r="P534" s="22">
        <v>0</v>
      </c>
      <c r="Q534" s="1">
        <v>7916666666666660</v>
      </c>
      <c r="R534" s="1">
        <v>6833326666666660</v>
      </c>
      <c r="S534">
        <v>5</v>
      </c>
      <c r="T534" s="4" t="s">
        <v>114</v>
      </c>
      <c r="U534" t="s">
        <v>75</v>
      </c>
      <c r="V534" t="s">
        <v>71</v>
      </c>
      <c r="W534" t="s">
        <v>116</v>
      </c>
      <c r="X534" t="s">
        <v>196</v>
      </c>
      <c r="Y534" s="21">
        <v>5.9560000000000004</v>
      </c>
      <c r="Z534" t="s">
        <v>259</v>
      </c>
      <c r="AA534" s="50" t="s">
        <v>263</v>
      </c>
      <c r="AB534" t="s">
        <v>81</v>
      </c>
      <c r="AC534" s="8">
        <v>4.9000000000000004</v>
      </c>
      <c r="AD534" t="s">
        <v>301</v>
      </c>
      <c r="AE534" s="12" t="s">
        <v>90</v>
      </c>
      <c r="AF534" s="12" t="s">
        <v>91</v>
      </c>
      <c r="AG534" s="12" t="s">
        <v>92</v>
      </c>
      <c r="AH534" s="12" t="s">
        <v>92</v>
      </c>
      <c r="AI534" t="s">
        <v>74</v>
      </c>
      <c r="AJ534" t="s">
        <v>450</v>
      </c>
      <c r="AK534" t="s">
        <v>94</v>
      </c>
      <c r="AL534" t="s">
        <v>261</v>
      </c>
      <c r="AM534" t="s">
        <v>96</v>
      </c>
      <c r="AR534" s="21" t="s">
        <v>97</v>
      </c>
    </row>
    <row r="535" spans="1:71">
      <c r="A535" t="s">
        <v>71</v>
      </c>
      <c r="B535" t="s">
        <v>1286</v>
      </c>
      <c r="C535" s="4">
        <v>11</v>
      </c>
      <c r="D535">
        <v>1</v>
      </c>
      <c r="E535" t="s">
        <v>499</v>
      </c>
      <c r="F535" t="s">
        <v>74</v>
      </c>
      <c r="G535" s="21">
        <v>8.3059999999999992</v>
      </c>
      <c r="H535" t="s">
        <v>75</v>
      </c>
      <c r="I535" t="s">
        <v>76</v>
      </c>
      <c r="J535" t="s">
        <v>77</v>
      </c>
      <c r="K535" t="s">
        <v>136</v>
      </c>
      <c r="L535" t="s">
        <v>126</v>
      </c>
      <c r="M535" s="1">
        <v>9000020000000000</v>
      </c>
      <c r="N535" s="50">
        <v>10</v>
      </c>
      <c r="O535" t="s">
        <v>132</v>
      </c>
      <c r="P535" s="22">
        <v>10</v>
      </c>
      <c r="Q535" s="1">
        <v>78125</v>
      </c>
      <c r="R535" t="s">
        <v>81</v>
      </c>
      <c r="S535">
        <v>5</v>
      </c>
      <c r="Y535" s="21" t="s">
        <v>97</v>
      </c>
      <c r="AE535"/>
      <c r="AF535"/>
      <c r="AG535"/>
      <c r="AH535"/>
      <c r="AR535" s="21" t="s">
        <v>97</v>
      </c>
      <c r="BK535"/>
      <c r="BL535"/>
      <c r="BM535"/>
      <c r="BN535"/>
    </row>
    <row r="536" spans="1:71">
      <c r="A536" t="s">
        <v>71</v>
      </c>
      <c r="B536" t="s">
        <v>1287</v>
      </c>
      <c r="C536" s="4">
        <v>14</v>
      </c>
      <c r="D536">
        <v>1</v>
      </c>
      <c r="E536" t="s">
        <v>318</v>
      </c>
      <c r="F536" t="s">
        <v>74</v>
      </c>
      <c r="G536" s="21">
        <v>6.9580000000000002</v>
      </c>
      <c r="H536" t="s">
        <v>195</v>
      </c>
      <c r="I536" t="s">
        <v>196</v>
      </c>
      <c r="J536" t="s">
        <v>77</v>
      </c>
      <c r="K536" t="s">
        <v>136</v>
      </c>
      <c r="L536" t="s">
        <v>126</v>
      </c>
      <c r="M536" s="1">
        <v>9000020000000000</v>
      </c>
      <c r="N536" s="50" t="s">
        <v>139</v>
      </c>
      <c r="O536" s="1">
        <v>5625</v>
      </c>
      <c r="P536" s="22">
        <v>7.5</v>
      </c>
      <c r="Q536" s="1">
        <v>5625</v>
      </c>
      <c r="R536" s="1">
        <v>7416665</v>
      </c>
      <c r="S536" t="s">
        <v>235</v>
      </c>
      <c r="Y536" s="21" t="s">
        <v>97</v>
      </c>
      <c r="AE536"/>
      <c r="AF536"/>
      <c r="AG536"/>
      <c r="AH536"/>
      <c r="AR536" s="21" t="s">
        <v>97</v>
      </c>
      <c r="BK536"/>
      <c r="BL536"/>
      <c r="BM536"/>
      <c r="BN536"/>
    </row>
    <row r="537" spans="1:71" hidden="1">
      <c r="B537" s="8" t="s">
        <v>1288</v>
      </c>
      <c r="G537" s="21" t="s">
        <v>97</v>
      </c>
      <c r="P537" s="24"/>
      <c r="T537" s="4" t="s">
        <v>150</v>
      </c>
      <c r="U537" t="s">
        <v>389</v>
      </c>
      <c r="V537" t="s">
        <v>71</v>
      </c>
      <c r="W537" t="s">
        <v>86</v>
      </c>
      <c r="X537" t="s">
        <v>124</v>
      </c>
      <c r="Y537" s="23">
        <v>4.5860000000000003</v>
      </c>
      <c r="Z537" t="s">
        <v>148</v>
      </c>
      <c r="AA537" t="s">
        <v>635</v>
      </c>
      <c r="AB537" t="s">
        <v>81</v>
      </c>
      <c r="AC537">
        <v>3.1</v>
      </c>
      <c r="AD537" t="s">
        <v>297</v>
      </c>
      <c r="AE537" t="s">
        <v>91</v>
      </c>
      <c r="AF537" t="s">
        <v>91</v>
      </c>
      <c r="AG537" t="s">
        <v>91</v>
      </c>
      <c r="AH537" t="s">
        <v>92</v>
      </c>
      <c r="AI537" t="s">
        <v>74</v>
      </c>
      <c r="AJ537" t="s">
        <v>379</v>
      </c>
      <c r="AK537" t="s">
        <v>94</v>
      </c>
      <c r="AL537" t="s">
        <v>140</v>
      </c>
      <c r="AM537" t="s">
        <v>96</v>
      </c>
      <c r="AN537" t="s">
        <v>83</v>
      </c>
      <c r="AO537" t="s">
        <v>100</v>
      </c>
      <c r="AP537" t="s">
        <v>225</v>
      </c>
      <c r="AQ537" t="s">
        <v>74</v>
      </c>
      <c r="AR537" s="23">
        <v>6.6440000000000001</v>
      </c>
      <c r="AS537" t="s">
        <v>1289</v>
      </c>
      <c r="AT537" t="s">
        <v>815</v>
      </c>
      <c r="AU537" t="s">
        <v>148</v>
      </c>
      <c r="AV537" t="s">
        <v>196</v>
      </c>
      <c r="AW537" t="s">
        <v>105</v>
      </c>
      <c r="AX537" t="s">
        <v>131</v>
      </c>
      <c r="AY537" t="s">
        <v>176</v>
      </c>
      <c r="AZ537" s="1">
        <v>691668</v>
      </c>
      <c r="BA537" s="1">
        <v>964673913043478</v>
      </c>
      <c r="BB537" s="52">
        <f>BA537/100000000000000</f>
        <v>9.6467391304347796</v>
      </c>
      <c r="BC537" s="1"/>
      <c r="BD537" t="s">
        <v>81</v>
      </c>
      <c r="BE537" s="25">
        <v>4.3330000000000002</v>
      </c>
      <c r="BF537" s="1">
        <v>3666666666666660</v>
      </c>
      <c r="BG537" t="s">
        <v>94</v>
      </c>
      <c r="BI537" t="s">
        <v>114</v>
      </c>
      <c r="BJ537" s="1">
        <v>5625</v>
      </c>
      <c r="BK537" t="s">
        <v>91</v>
      </c>
      <c r="BL537" t="s">
        <v>90</v>
      </c>
      <c r="BM537" t="s">
        <v>91</v>
      </c>
      <c r="BN537"/>
      <c r="BO537" t="s">
        <v>74</v>
      </c>
      <c r="BP537" t="s">
        <v>74</v>
      </c>
      <c r="BQ537" s="1">
        <v>6722223333333330</v>
      </c>
      <c r="BR537" t="s">
        <v>94</v>
      </c>
      <c r="BS537" t="s">
        <v>133</v>
      </c>
    </row>
    <row r="538" spans="1:71" hidden="1">
      <c r="B538" s="8" t="s">
        <v>1290</v>
      </c>
      <c r="G538" s="21" t="s">
        <v>97</v>
      </c>
      <c r="P538" s="24"/>
      <c r="T538" s="4" t="s">
        <v>99</v>
      </c>
      <c r="U538" t="s">
        <v>252</v>
      </c>
      <c r="V538" t="s">
        <v>71</v>
      </c>
      <c r="W538" t="s">
        <v>86</v>
      </c>
      <c r="X538" t="s">
        <v>124</v>
      </c>
      <c r="Y538" s="23">
        <v>4.8079999999999998</v>
      </c>
      <c r="Z538" t="s">
        <v>87</v>
      </c>
      <c r="AA538" t="s">
        <v>210</v>
      </c>
      <c r="AB538" t="s">
        <v>81</v>
      </c>
      <c r="AC538">
        <v>3.4</v>
      </c>
      <c r="AD538" t="s">
        <v>94</v>
      </c>
      <c r="AE538" t="s">
        <v>91</v>
      </c>
      <c r="AF538" t="s">
        <v>91</v>
      </c>
      <c r="AG538" t="s">
        <v>92</v>
      </c>
      <c r="AH538" t="s">
        <v>92</v>
      </c>
      <c r="AI538" t="s">
        <v>74</v>
      </c>
      <c r="AJ538" t="s">
        <v>379</v>
      </c>
      <c r="AK538" t="s">
        <v>94</v>
      </c>
      <c r="AL538" t="s">
        <v>187</v>
      </c>
      <c r="AM538" t="s">
        <v>96</v>
      </c>
      <c r="AN538" t="s">
        <v>99</v>
      </c>
      <c r="AO538" t="s">
        <v>115</v>
      </c>
      <c r="AP538" t="s">
        <v>225</v>
      </c>
      <c r="AQ538" t="s">
        <v>74</v>
      </c>
      <c r="AR538" s="23">
        <v>6.0990000000000002</v>
      </c>
      <c r="AS538" t="s">
        <v>1291</v>
      </c>
      <c r="AT538" t="s">
        <v>1292</v>
      </c>
      <c r="AU538" t="s">
        <v>174</v>
      </c>
      <c r="AV538" t="s">
        <v>196</v>
      </c>
      <c r="AW538" t="s">
        <v>175</v>
      </c>
      <c r="AX538" t="s">
        <v>131</v>
      </c>
      <c r="AY538" t="s">
        <v>176</v>
      </c>
      <c r="AZ538" s="1">
        <v>750002</v>
      </c>
      <c r="BA538" s="1">
        <v>7361759518622260</v>
      </c>
      <c r="BB538" s="52">
        <f>BA538/1000000000000000</f>
        <v>7.36175951862226</v>
      </c>
      <c r="BC538" s="1"/>
      <c r="BD538" t="s">
        <v>94</v>
      </c>
      <c r="BE538" s="25">
        <v>5.05</v>
      </c>
      <c r="BF538" s="1">
        <v>5333333333333330</v>
      </c>
      <c r="BG538" s="1">
        <v>4766666666666660</v>
      </c>
      <c r="BI538" t="s">
        <v>83</v>
      </c>
      <c r="BJ538" t="s">
        <v>94</v>
      </c>
      <c r="BK538" t="s">
        <v>91</v>
      </c>
      <c r="BL538" t="s">
        <v>91</v>
      </c>
      <c r="BM538"/>
      <c r="BN538"/>
      <c r="BO538" t="s">
        <v>74</v>
      </c>
      <c r="BP538" t="s">
        <v>74</v>
      </c>
      <c r="BQ538" s="1">
        <v>6833325</v>
      </c>
      <c r="BR538" t="s">
        <v>94</v>
      </c>
      <c r="BS538" t="s">
        <v>110</v>
      </c>
    </row>
    <row r="539" spans="1:71" hidden="1">
      <c r="B539" s="8" t="s">
        <v>1293</v>
      </c>
      <c r="G539" s="21" t="s">
        <v>97</v>
      </c>
      <c r="P539" s="24"/>
      <c r="T539" s="4" t="s">
        <v>83</v>
      </c>
      <c r="U539" t="s">
        <v>128</v>
      </c>
      <c r="V539" t="s">
        <v>71</v>
      </c>
      <c r="W539" t="s">
        <v>86</v>
      </c>
      <c r="X539" t="s">
        <v>124</v>
      </c>
      <c r="Y539" s="23">
        <v>4.8239999999999998</v>
      </c>
      <c r="Z539" t="s">
        <v>174</v>
      </c>
      <c r="AA539" t="s">
        <v>94</v>
      </c>
      <c r="AB539" t="s">
        <v>94</v>
      </c>
      <c r="AC539">
        <v>1.1000000000000001</v>
      </c>
      <c r="AD539" t="s">
        <v>182</v>
      </c>
      <c r="AE539" t="s">
        <v>91</v>
      </c>
      <c r="AF539" t="s">
        <v>91</v>
      </c>
      <c r="AG539" t="s">
        <v>91</v>
      </c>
      <c r="AH539" t="s">
        <v>92</v>
      </c>
      <c r="AI539" t="s">
        <v>74</v>
      </c>
      <c r="AJ539" t="s">
        <v>469</v>
      </c>
      <c r="AK539" t="s">
        <v>94</v>
      </c>
      <c r="AL539" t="s">
        <v>95</v>
      </c>
      <c r="AM539" t="s">
        <v>96</v>
      </c>
      <c r="AR539" s="23" t="s">
        <v>97</v>
      </c>
      <c r="BK539"/>
      <c r="BL539"/>
      <c r="BM539"/>
      <c r="BN539"/>
    </row>
    <row r="540" spans="1:71" hidden="1">
      <c r="B540" s="8" t="s">
        <v>1294</v>
      </c>
      <c r="G540" s="21" t="s">
        <v>97</v>
      </c>
      <c r="P540" s="24"/>
      <c r="Y540" s="23" t="s">
        <v>97</v>
      </c>
      <c r="AA540"/>
      <c r="AC540"/>
      <c r="AE540"/>
      <c r="AF540"/>
      <c r="AG540"/>
      <c r="AH540"/>
      <c r="AN540" t="s">
        <v>99</v>
      </c>
      <c r="AO540" t="s">
        <v>673</v>
      </c>
      <c r="AP540" t="s">
        <v>101</v>
      </c>
      <c r="AQ540" t="s">
        <v>74</v>
      </c>
      <c r="AR540" s="23">
        <v>6.81</v>
      </c>
      <c r="AS540" t="s">
        <v>1295</v>
      </c>
      <c r="AT540" t="s">
        <v>1296</v>
      </c>
      <c r="AU540" t="s">
        <v>154</v>
      </c>
      <c r="AV540" t="s">
        <v>196</v>
      </c>
      <c r="AW540" t="s">
        <v>105</v>
      </c>
      <c r="AX540" t="s">
        <v>131</v>
      </c>
      <c r="AY540" t="s">
        <v>176</v>
      </c>
      <c r="AZ540" s="1">
        <v>1000002</v>
      </c>
      <c r="BA540" s="1">
        <v>7895719691385320</v>
      </c>
      <c r="BB540" s="52">
        <f>BA540/1000000000000000</f>
        <v>7.8957196913853203</v>
      </c>
      <c r="BC540" s="1"/>
      <c r="BD540" s="1">
        <v>5625</v>
      </c>
      <c r="BE540" s="25">
        <v>6.5</v>
      </c>
      <c r="BF540" s="1">
        <v>7666666666666660</v>
      </c>
      <c r="BG540" s="1">
        <v>5333333333333330</v>
      </c>
      <c r="BI540" t="s">
        <v>83</v>
      </c>
      <c r="BJ540" s="1">
        <v>46875</v>
      </c>
      <c r="BK540" t="s">
        <v>91</v>
      </c>
      <c r="BL540" t="s">
        <v>91</v>
      </c>
      <c r="BM540"/>
      <c r="BN540"/>
      <c r="BO540" t="s">
        <v>74</v>
      </c>
      <c r="BP540" t="s">
        <v>74</v>
      </c>
      <c r="BQ540" s="1">
        <v>699999</v>
      </c>
      <c r="BR540" t="s">
        <v>94</v>
      </c>
      <c r="BS540" t="s">
        <v>250</v>
      </c>
    </row>
    <row r="541" spans="1:71">
      <c r="A541" t="s">
        <v>71</v>
      </c>
      <c r="B541" t="s">
        <v>1297</v>
      </c>
      <c r="C541" s="4">
        <v>12</v>
      </c>
      <c r="D541">
        <v>2</v>
      </c>
      <c r="E541" t="s">
        <v>207</v>
      </c>
      <c r="F541" t="s">
        <v>74</v>
      </c>
      <c r="G541" s="21">
        <v>7.4820000000000002</v>
      </c>
      <c r="H541" t="s">
        <v>75</v>
      </c>
      <c r="I541" t="s">
        <v>76</v>
      </c>
      <c r="J541" t="s">
        <v>77</v>
      </c>
      <c r="K541" t="s">
        <v>78</v>
      </c>
      <c r="L541" t="s">
        <v>126</v>
      </c>
      <c r="M541" s="1">
        <v>8500020000000000</v>
      </c>
      <c r="N541" s="50" t="s">
        <v>93</v>
      </c>
      <c r="O541" t="s">
        <v>81</v>
      </c>
      <c r="P541" s="22">
        <v>7</v>
      </c>
      <c r="Q541" s="1">
        <v>8125</v>
      </c>
      <c r="R541" t="s">
        <v>82</v>
      </c>
      <c r="S541">
        <v>5</v>
      </c>
      <c r="T541" s="4" t="s">
        <v>83</v>
      </c>
      <c r="U541" t="s">
        <v>419</v>
      </c>
      <c r="V541" t="s">
        <v>71</v>
      </c>
      <c r="W541" t="s">
        <v>116</v>
      </c>
      <c r="X541" t="s">
        <v>196</v>
      </c>
      <c r="Y541" s="21">
        <v>6.0780000000000003</v>
      </c>
      <c r="Z541" t="s">
        <v>139</v>
      </c>
      <c r="AA541" s="50" t="s">
        <v>296</v>
      </c>
      <c r="AB541" t="s">
        <v>81</v>
      </c>
      <c r="AC541" s="8">
        <v>4.5</v>
      </c>
      <c r="AD541" t="s">
        <v>81</v>
      </c>
      <c r="AE541" t="s">
        <v>91</v>
      </c>
      <c r="AF541" t="s">
        <v>91</v>
      </c>
      <c r="AG541" t="s">
        <v>91</v>
      </c>
      <c r="AH541" t="s">
        <v>92</v>
      </c>
      <c r="AI541" t="s">
        <v>74</v>
      </c>
      <c r="AJ541" t="s">
        <v>380</v>
      </c>
      <c r="AK541" t="s">
        <v>94</v>
      </c>
      <c r="AL541" t="s">
        <v>95</v>
      </c>
      <c r="AM541" t="s">
        <v>96</v>
      </c>
      <c r="AR541" s="21" t="s">
        <v>97</v>
      </c>
      <c r="BK541"/>
      <c r="BL541"/>
      <c r="BM541"/>
      <c r="BN541"/>
    </row>
    <row r="542" spans="1:71">
      <c r="A542" t="s">
        <v>71</v>
      </c>
      <c r="B542" t="s">
        <v>1298</v>
      </c>
      <c r="C542" s="4">
        <v>13</v>
      </c>
      <c r="D542">
        <v>1</v>
      </c>
      <c r="E542" t="s">
        <v>306</v>
      </c>
      <c r="F542" t="s">
        <v>109</v>
      </c>
      <c r="G542" s="21">
        <v>9.0980000000000008</v>
      </c>
      <c r="H542" t="s">
        <v>185</v>
      </c>
      <c r="I542" t="s">
        <v>160</v>
      </c>
      <c r="J542" t="s">
        <v>77</v>
      </c>
      <c r="K542" t="s">
        <v>136</v>
      </c>
      <c r="L542" t="s">
        <v>79</v>
      </c>
      <c r="M542" s="1">
        <v>916668</v>
      </c>
      <c r="N542" s="50" t="s">
        <v>159</v>
      </c>
      <c r="O542" s="1">
        <v>6875</v>
      </c>
      <c r="P542" s="22">
        <v>9.6660000000000004</v>
      </c>
      <c r="Q542" s="1">
        <v>7916666666666660</v>
      </c>
      <c r="R542" s="1">
        <v>8944446666666660</v>
      </c>
      <c r="S542">
        <v>10</v>
      </c>
      <c r="T542" s="4" t="s">
        <v>168</v>
      </c>
      <c r="U542" t="s">
        <v>137</v>
      </c>
      <c r="V542" t="s">
        <v>85</v>
      </c>
      <c r="W542" t="s">
        <v>116</v>
      </c>
      <c r="X542" t="s">
        <v>76</v>
      </c>
      <c r="Y542" s="21">
        <v>7.835</v>
      </c>
      <c r="Z542" t="s">
        <v>259</v>
      </c>
      <c r="AA542" s="50" t="s">
        <v>88</v>
      </c>
      <c r="AB542" t="s">
        <v>81</v>
      </c>
      <c r="AC542" s="8">
        <v>6.8</v>
      </c>
      <c r="AD542" t="s">
        <v>93</v>
      </c>
      <c r="AE542" s="12" t="s">
        <v>163</v>
      </c>
      <c r="AF542" s="12" t="s">
        <v>90</v>
      </c>
      <c r="AG542" s="12" t="s">
        <v>90</v>
      </c>
      <c r="AH542" s="12" t="s">
        <v>90</v>
      </c>
      <c r="AI542" t="s">
        <v>74</v>
      </c>
      <c r="AJ542" t="s">
        <v>148</v>
      </c>
      <c r="AK542" t="s">
        <v>120</v>
      </c>
      <c r="AL542" t="s">
        <v>261</v>
      </c>
      <c r="AM542" t="s">
        <v>99</v>
      </c>
      <c r="AN542" t="s">
        <v>94</v>
      </c>
      <c r="AO542" t="s">
        <v>185</v>
      </c>
      <c r="AP542" t="s">
        <v>141</v>
      </c>
      <c r="AQ542" t="s">
        <v>109</v>
      </c>
      <c r="AR542" s="21">
        <v>6.7190000000000003</v>
      </c>
      <c r="AS542" t="s">
        <v>1299</v>
      </c>
      <c r="AT542" t="s">
        <v>1300</v>
      </c>
      <c r="AU542" t="s">
        <v>94</v>
      </c>
      <c r="AV542" t="s">
        <v>196</v>
      </c>
      <c r="AW542" t="s">
        <v>105</v>
      </c>
      <c r="AX542" t="s">
        <v>131</v>
      </c>
      <c r="AY542" t="s">
        <v>176</v>
      </c>
      <c r="AZ542" s="1">
        <v>833334</v>
      </c>
      <c r="BA542" s="1">
        <v>7945767195767190</v>
      </c>
      <c r="BB542" s="51">
        <f>BA542/1000000000000000</f>
        <v>7.94576719576719</v>
      </c>
      <c r="BC542" s="51"/>
      <c r="BD542" s="1">
        <v>5625</v>
      </c>
      <c r="BE542" s="25">
        <v>4.7770000000000001</v>
      </c>
      <c r="BF542" s="1">
        <v>3666666666666660</v>
      </c>
      <c r="BG542" t="s">
        <v>277</v>
      </c>
      <c r="BH542" s="1">
        <v>6166666666666660</v>
      </c>
      <c r="BI542" t="s">
        <v>114</v>
      </c>
      <c r="BJ542" s="1">
        <v>5625</v>
      </c>
      <c r="BK542" s="12" t="s">
        <v>91</v>
      </c>
      <c r="BL542" s="12" t="s">
        <v>91</v>
      </c>
      <c r="BM542" s="12" t="s">
        <v>90</v>
      </c>
      <c r="BO542" t="s">
        <v>74</v>
      </c>
      <c r="BP542" t="s">
        <v>74</v>
      </c>
      <c r="BQ542" s="1">
        <v>608333</v>
      </c>
      <c r="BR542" t="s">
        <v>120</v>
      </c>
      <c r="BS542" t="s">
        <v>387</v>
      </c>
    </row>
    <row r="543" spans="1:71" hidden="1">
      <c r="B543" s="8" t="s">
        <v>1301</v>
      </c>
      <c r="G543" s="21" t="s">
        <v>97</v>
      </c>
      <c r="P543" s="24"/>
      <c r="T543" s="4" t="s">
        <v>99</v>
      </c>
      <c r="U543" t="s">
        <v>389</v>
      </c>
      <c r="V543" t="s">
        <v>71</v>
      </c>
      <c r="W543" t="s">
        <v>86</v>
      </c>
      <c r="X543" t="s">
        <v>76</v>
      </c>
      <c r="Y543" s="23">
        <v>7.5650000000000004</v>
      </c>
      <c r="Z543" t="s">
        <v>148</v>
      </c>
      <c r="AA543" t="s">
        <v>223</v>
      </c>
      <c r="AB543" t="s">
        <v>81</v>
      </c>
      <c r="AC543">
        <v>7</v>
      </c>
      <c r="AD543" t="s">
        <v>301</v>
      </c>
      <c r="AE543" t="s">
        <v>91</v>
      </c>
      <c r="AF543" t="s">
        <v>91</v>
      </c>
      <c r="AG543" t="s">
        <v>92</v>
      </c>
      <c r="AH543" t="s">
        <v>92</v>
      </c>
      <c r="AI543" t="s">
        <v>74</v>
      </c>
      <c r="AJ543" t="s">
        <v>223</v>
      </c>
      <c r="AK543" t="s">
        <v>94</v>
      </c>
      <c r="AL543" t="s">
        <v>140</v>
      </c>
      <c r="AM543" t="s">
        <v>212</v>
      </c>
      <c r="AR543" s="23" t="s">
        <v>97</v>
      </c>
      <c r="BK543"/>
      <c r="BL543"/>
      <c r="BM543"/>
      <c r="BN543"/>
    </row>
    <row r="544" spans="1:71" hidden="1">
      <c r="B544" s="8" t="s">
        <v>1302</v>
      </c>
      <c r="G544" s="21" t="s">
        <v>97</v>
      </c>
      <c r="P544" s="24"/>
      <c r="Y544" s="23" t="s">
        <v>97</v>
      </c>
      <c r="AA544"/>
      <c r="AC544"/>
      <c r="AE544"/>
      <c r="AF544"/>
      <c r="AG544"/>
      <c r="AH544"/>
      <c r="AN544" t="s">
        <v>99</v>
      </c>
      <c r="AO544" t="s">
        <v>171</v>
      </c>
      <c r="AP544" t="s">
        <v>101</v>
      </c>
      <c r="AQ544" t="s">
        <v>74</v>
      </c>
      <c r="AR544" s="23">
        <v>8.1349999999999998</v>
      </c>
      <c r="AS544" t="s">
        <v>559</v>
      </c>
      <c r="AT544" t="s">
        <v>227</v>
      </c>
      <c r="AU544" t="s">
        <v>104</v>
      </c>
      <c r="AV544" t="s">
        <v>160</v>
      </c>
      <c r="AW544" t="s">
        <v>105</v>
      </c>
      <c r="AX544" t="s">
        <v>106</v>
      </c>
      <c r="AY544" t="s">
        <v>107</v>
      </c>
      <c r="AZ544" s="1">
        <v>950002</v>
      </c>
      <c r="BA544" s="1">
        <v>854852876592007</v>
      </c>
      <c r="BB544" s="51">
        <f>BA544/100000000000000</f>
        <v>8.5485287659200697</v>
      </c>
      <c r="BC544" s="1"/>
      <c r="BD544" t="s">
        <v>81</v>
      </c>
      <c r="BE544" s="25">
        <v>8.0660000000000007</v>
      </c>
      <c r="BF544" s="1">
        <v>8933333333333330</v>
      </c>
      <c r="BG544" t="s">
        <v>119</v>
      </c>
      <c r="BI544" t="s">
        <v>83</v>
      </c>
      <c r="BJ544" s="1">
        <v>5625</v>
      </c>
      <c r="BK544" t="s">
        <v>91</v>
      </c>
      <c r="BL544" t="s">
        <v>91</v>
      </c>
      <c r="BM544"/>
      <c r="BN544"/>
      <c r="BO544" t="s">
        <v>74</v>
      </c>
      <c r="BP544" t="s">
        <v>74</v>
      </c>
      <c r="BQ544" t="s">
        <v>82</v>
      </c>
      <c r="BR544" t="s">
        <v>120</v>
      </c>
      <c r="BS544" t="s">
        <v>179</v>
      </c>
    </row>
    <row r="545" spans="1:71">
      <c r="A545" t="s">
        <v>71</v>
      </c>
      <c r="B545" t="s">
        <v>1303</v>
      </c>
      <c r="C545" s="4">
        <v>12</v>
      </c>
      <c r="D545">
        <v>1</v>
      </c>
      <c r="E545" t="s">
        <v>709</v>
      </c>
      <c r="F545" t="s">
        <v>74</v>
      </c>
      <c r="G545" s="21">
        <v>6.7060000000000004</v>
      </c>
      <c r="H545" t="s">
        <v>195</v>
      </c>
      <c r="I545" t="s">
        <v>196</v>
      </c>
      <c r="J545" t="s">
        <v>77</v>
      </c>
      <c r="K545" t="s">
        <v>78</v>
      </c>
      <c r="L545" t="s">
        <v>126</v>
      </c>
      <c r="M545" s="1">
        <v>9500020000000000</v>
      </c>
      <c r="N545" s="50" t="s">
        <v>197</v>
      </c>
      <c r="O545" t="s">
        <v>178</v>
      </c>
      <c r="P545" s="22">
        <v>5.5</v>
      </c>
      <c r="Q545" t="s">
        <v>81</v>
      </c>
      <c r="R545" s="1">
        <v>7555549999999990</v>
      </c>
      <c r="S545">
        <v>5</v>
      </c>
      <c r="T545" s="4" t="s">
        <v>83</v>
      </c>
      <c r="U545" t="s">
        <v>389</v>
      </c>
      <c r="V545" t="s">
        <v>71</v>
      </c>
      <c r="W545" t="s">
        <v>116</v>
      </c>
      <c r="X545" t="s">
        <v>76</v>
      </c>
      <c r="Y545" s="21">
        <v>7.2919999999999998</v>
      </c>
      <c r="Z545" t="s">
        <v>174</v>
      </c>
      <c r="AA545" s="50" t="s">
        <v>264</v>
      </c>
      <c r="AB545" t="s">
        <v>87</v>
      </c>
      <c r="AC545" s="8">
        <v>6.7</v>
      </c>
      <c r="AD545" t="s">
        <v>93</v>
      </c>
      <c r="AE545" s="12" t="s">
        <v>90</v>
      </c>
      <c r="AF545" s="12" t="s">
        <v>90</v>
      </c>
      <c r="AG545" s="12" t="s">
        <v>90</v>
      </c>
      <c r="AH545" s="12" t="s">
        <v>92</v>
      </c>
      <c r="AI545" t="s">
        <v>74</v>
      </c>
      <c r="AJ545" t="s">
        <v>89</v>
      </c>
      <c r="AK545" t="s">
        <v>94</v>
      </c>
      <c r="AL545" t="s">
        <v>95</v>
      </c>
      <c r="AM545" t="s">
        <v>96</v>
      </c>
      <c r="AN545" t="s">
        <v>114</v>
      </c>
      <c r="AO545" t="s">
        <v>231</v>
      </c>
      <c r="AP545" t="s">
        <v>141</v>
      </c>
      <c r="AQ545" t="s">
        <v>74</v>
      </c>
      <c r="AR545" s="21">
        <v>6.5270000000000001</v>
      </c>
      <c r="AS545" t="s">
        <v>1304</v>
      </c>
      <c r="AT545" t="s">
        <v>778</v>
      </c>
      <c r="AU545" t="s">
        <v>174</v>
      </c>
      <c r="AV545" t="s">
        <v>196</v>
      </c>
      <c r="AW545" t="s">
        <v>175</v>
      </c>
      <c r="AX545" t="s">
        <v>131</v>
      </c>
      <c r="AY545" t="s">
        <v>176</v>
      </c>
      <c r="AZ545" s="1">
        <v>833334</v>
      </c>
      <c r="BA545" s="1">
        <v>6916872529644260</v>
      </c>
      <c r="BB545" s="51">
        <f>BA545/1000000000000000</f>
        <v>6.9168725296442597</v>
      </c>
      <c r="BC545" s="51"/>
      <c r="BD545" s="1">
        <v>6875</v>
      </c>
      <c r="BE545" s="25">
        <v>5.8330000000000002</v>
      </c>
      <c r="BF545" s="1">
        <v>4333333333333330</v>
      </c>
      <c r="BG545" s="1">
        <v>5833333333333330</v>
      </c>
      <c r="BH545" s="1">
        <v>7333333333333330</v>
      </c>
      <c r="BI545" t="s">
        <v>114</v>
      </c>
      <c r="BJ545" s="1">
        <v>734375</v>
      </c>
      <c r="BK545" s="12" t="s">
        <v>90</v>
      </c>
      <c r="BL545" s="12" t="s">
        <v>91</v>
      </c>
      <c r="BM545" s="12" t="s">
        <v>90</v>
      </c>
      <c r="BO545" t="s">
        <v>74</v>
      </c>
      <c r="BP545" t="s">
        <v>74</v>
      </c>
      <c r="BQ545" s="1">
        <v>6111103333333330</v>
      </c>
      <c r="BR545" t="s">
        <v>94</v>
      </c>
      <c r="BS545" t="s">
        <v>255</v>
      </c>
    </row>
    <row r="546" spans="1:71">
      <c r="A546" t="s">
        <v>71</v>
      </c>
      <c r="B546" t="s">
        <v>1305</v>
      </c>
      <c r="C546" s="4">
        <v>10</v>
      </c>
      <c r="D546">
        <v>0</v>
      </c>
      <c r="E546" t="s">
        <v>488</v>
      </c>
      <c r="F546" t="s">
        <v>74</v>
      </c>
      <c r="G546" s="21">
        <v>6.742</v>
      </c>
      <c r="H546" t="s">
        <v>195</v>
      </c>
      <c r="I546" t="s">
        <v>196</v>
      </c>
      <c r="J546" t="s">
        <v>125</v>
      </c>
      <c r="K546" t="s">
        <v>78</v>
      </c>
      <c r="L546" t="s">
        <v>126</v>
      </c>
      <c r="M546" s="1">
        <v>8500020000000000</v>
      </c>
      <c r="N546" s="50" t="s">
        <v>88</v>
      </c>
      <c r="O546" t="s">
        <v>81</v>
      </c>
      <c r="P546" s="22">
        <v>5</v>
      </c>
      <c r="Q546" s="1">
        <v>7291666666666660</v>
      </c>
      <c r="R546" s="1">
        <v>7666666666666660</v>
      </c>
      <c r="S546">
        <v>5</v>
      </c>
      <c r="Y546" s="21" t="s">
        <v>97</v>
      </c>
      <c r="AE546"/>
      <c r="AF546"/>
      <c r="AG546"/>
      <c r="AH546"/>
      <c r="AR546" s="21" t="s">
        <v>97</v>
      </c>
      <c r="BK546"/>
      <c r="BL546"/>
      <c r="BM546"/>
      <c r="BN546"/>
    </row>
    <row r="547" spans="1:71">
      <c r="A547" t="s">
        <v>71</v>
      </c>
      <c r="B547" t="s">
        <v>1306</v>
      </c>
      <c r="C547" s="4">
        <v>18</v>
      </c>
      <c r="D547">
        <v>2</v>
      </c>
      <c r="E547" t="s">
        <v>571</v>
      </c>
      <c r="F547" t="s">
        <v>74</v>
      </c>
      <c r="G547" s="21">
        <v>4.9279999999999999</v>
      </c>
      <c r="H547" t="s">
        <v>123</v>
      </c>
      <c r="I547" t="s">
        <v>124</v>
      </c>
      <c r="J547" t="s">
        <v>125</v>
      </c>
      <c r="K547" t="s">
        <v>78</v>
      </c>
      <c r="L547" t="s">
        <v>126</v>
      </c>
      <c r="M547" s="1">
        <v>833335</v>
      </c>
      <c r="N547" s="50" t="s">
        <v>296</v>
      </c>
      <c r="O547" s="1">
        <v>3125</v>
      </c>
      <c r="P547" s="22">
        <v>4.6660000000000004</v>
      </c>
      <c r="Q547" s="1">
        <v>5416666666666660</v>
      </c>
      <c r="R547" s="1">
        <v>4888896666666660</v>
      </c>
      <c r="S547" t="s">
        <v>235</v>
      </c>
      <c r="T547" s="4" t="s">
        <v>104</v>
      </c>
      <c r="U547" t="s">
        <v>185</v>
      </c>
      <c r="V547" t="s">
        <v>71</v>
      </c>
      <c r="W547" t="s">
        <v>116</v>
      </c>
      <c r="X547" t="s">
        <v>196</v>
      </c>
      <c r="Y547" s="21">
        <v>5.7279999999999998</v>
      </c>
      <c r="Z547" t="s">
        <v>120</v>
      </c>
      <c r="AA547" s="50" t="s">
        <v>119</v>
      </c>
      <c r="AB547" t="s">
        <v>235</v>
      </c>
      <c r="AC547" s="8">
        <v>4</v>
      </c>
      <c r="AD547" t="s">
        <v>379</v>
      </c>
      <c r="AE547" t="s">
        <v>92</v>
      </c>
      <c r="AF547" t="s">
        <v>91</v>
      </c>
      <c r="AG547" t="s">
        <v>91</v>
      </c>
      <c r="AH547" t="s">
        <v>91</v>
      </c>
      <c r="AI547" t="s">
        <v>74</v>
      </c>
      <c r="AJ547" t="s">
        <v>87</v>
      </c>
      <c r="AK547" t="s">
        <v>94</v>
      </c>
      <c r="AL547" t="s">
        <v>287</v>
      </c>
      <c r="AM547" t="s">
        <v>212</v>
      </c>
      <c r="AN547" t="s">
        <v>154</v>
      </c>
      <c r="AO547" t="s">
        <v>185</v>
      </c>
      <c r="AP547" t="s">
        <v>213</v>
      </c>
      <c r="AQ547" t="s">
        <v>74</v>
      </c>
      <c r="AR547" s="21">
        <v>4.7859999999999996</v>
      </c>
      <c r="AS547" t="s">
        <v>1307</v>
      </c>
      <c r="AT547" t="s">
        <v>779</v>
      </c>
      <c r="AU547" t="s">
        <v>234</v>
      </c>
      <c r="AV547" t="s">
        <v>124</v>
      </c>
      <c r="AW547" t="s">
        <v>175</v>
      </c>
      <c r="AX547" t="s">
        <v>131</v>
      </c>
      <c r="AY547" t="s">
        <v>176</v>
      </c>
      <c r="AZ547" s="1">
        <v>708334</v>
      </c>
      <c r="BA547" s="1">
        <v>463109243697479</v>
      </c>
      <c r="BB547" s="51">
        <f>BA547/100000000000000</f>
        <v>4.6310924369747903</v>
      </c>
      <c r="BC547" s="51"/>
      <c r="BD547" t="s">
        <v>132</v>
      </c>
      <c r="BE547" s="25">
        <v>1.5880000000000001</v>
      </c>
      <c r="BF547" s="1">
        <v>1166666666666660</v>
      </c>
      <c r="BG547" t="s">
        <v>976</v>
      </c>
      <c r="BH547" s="1">
        <v>2933333333333330</v>
      </c>
      <c r="BI547" t="s">
        <v>168</v>
      </c>
      <c r="BJ547" s="1">
        <v>453125</v>
      </c>
      <c r="BK547" t="s">
        <v>91</v>
      </c>
      <c r="BL547" t="s">
        <v>91</v>
      </c>
      <c r="BM547" t="s">
        <v>91</v>
      </c>
      <c r="BN547" t="s">
        <v>91</v>
      </c>
      <c r="BO547" t="s">
        <v>74</v>
      </c>
      <c r="BP547" t="s">
        <v>74</v>
      </c>
      <c r="BQ547" s="1">
        <v>6277773333333330</v>
      </c>
      <c r="BR547" t="s">
        <v>94</v>
      </c>
      <c r="BS547" t="s">
        <v>275</v>
      </c>
    </row>
    <row r="548" spans="1:71">
      <c r="A548" t="s">
        <v>71</v>
      </c>
      <c r="B548" t="s">
        <v>1308</v>
      </c>
      <c r="C548" s="4">
        <v>14</v>
      </c>
      <c r="D548">
        <v>2</v>
      </c>
      <c r="E548" t="s">
        <v>158</v>
      </c>
      <c r="F548" t="s">
        <v>74</v>
      </c>
      <c r="G548" s="21">
        <v>7.2750000000000004</v>
      </c>
      <c r="H548" t="s">
        <v>195</v>
      </c>
      <c r="I548" t="s">
        <v>196</v>
      </c>
      <c r="J548" t="s">
        <v>125</v>
      </c>
      <c r="K548" t="s">
        <v>78</v>
      </c>
      <c r="L548" t="s">
        <v>79</v>
      </c>
      <c r="M548" s="1">
        <v>833334</v>
      </c>
      <c r="N548" s="50" t="s">
        <v>468</v>
      </c>
      <c r="O548">
        <v>5</v>
      </c>
      <c r="P548" s="22">
        <v>6</v>
      </c>
      <c r="Q548" s="1">
        <v>8333333333333330</v>
      </c>
      <c r="R548" s="1">
        <v>7944450000000000</v>
      </c>
      <c r="S548">
        <v>10</v>
      </c>
      <c r="T548" s="4" t="s">
        <v>168</v>
      </c>
      <c r="U548" t="s">
        <v>84</v>
      </c>
      <c r="V548" t="s">
        <v>71</v>
      </c>
      <c r="W548" t="s">
        <v>116</v>
      </c>
      <c r="X548" t="s">
        <v>196</v>
      </c>
      <c r="Y548" s="21">
        <v>6.8</v>
      </c>
      <c r="Z548" t="s">
        <v>81</v>
      </c>
      <c r="AA548" s="50" t="s">
        <v>290</v>
      </c>
      <c r="AB548" t="s">
        <v>87</v>
      </c>
      <c r="AC548" s="8">
        <v>7.1</v>
      </c>
      <c r="AD548" t="s">
        <v>148</v>
      </c>
      <c r="AE548" s="12" t="s">
        <v>163</v>
      </c>
      <c r="AF548" s="12" t="s">
        <v>91</v>
      </c>
      <c r="AG548" s="12" t="s">
        <v>90</v>
      </c>
      <c r="AH548" s="12" t="s">
        <v>90</v>
      </c>
      <c r="AI548" t="s">
        <v>74</v>
      </c>
      <c r="AJ548" t="s">
        <v>117</v>
      </c>
      <c r="AK548" t="s">
        <v>94</v>
      </c>
      <c r="AL548" t="s">
        <v>164</v>
      </c>
      <c r="AM548" t="s">
        <v>96</v>
      </c>
      <c r="AR548" s="21" t="s">
        <v>97</v>
      </c>
    </row>
    <row r="549" spans="1:71" hidden="1">
      <c r="B549" s="8" t="s">
        <v>1309</v>
      </c>
      <c r="G549" s="21" t="s">
        <v>97</v>
      </c>
      <c r="P549" s="24"/>
      <c r="T549" s="4" t="s">
        <v>99</v>
      </c>
      <c r="U549" t="s">
        <v>673</v>
      </c>
      <c r="V549" t="s">
        <v>71</v>
      </c>
      <c r="W549" t="s">
        <v>86</v>
      </c>
      <c r="X549" t="s">
        <v>160</v>
      </c>
      <c r="Y549" s="23">
        <v>8.4309999999999992</v>
      </c>
      <c r="Z549" t="s">
        <v>209</v>
      </c>
      <c r="AA549" t="s">
        <v>120</v>
      </c>
      <c r="AB549" t="s">
        <v>81</v>
      </c>
      <c r="AC549">
        <v>5.3</v>
      </c>
      <c r="AD549" t="s">
        <v>301</v>
      </c>
      <c r="AE549" s="12" t="s">
        <v>90</v>
      </c>
      <c r="AF549" s="12" t="s">
        <v>91</v>
      </c>
      <c r="AG549" s="12" t="s">
        <v>92</v>
      </c>
      <c r="AH549" s="12" t="s">
        <v>92</v>
      </c>
      <c r="AI549" t="s">
        <v>109</v>
      </c>
      <c r="AJ549" t="s">
        <v>209</v>
      </c>
      <c r="AK549" t="s">
        <v>120</v>
      </c>
      <c r="AL549" t="s">
        <v>311</v>
      </c>
      <c r="AM549" t="s">
        <v>99</v>
      </c>
      <c r="AN549" t="s">
        <v>150</v>
      </c>
      <c r="AO549" t="s">
        <v>123</v>
      </c>
      <c r="AP549" t="s">
        <v>225</v>
      </c>
      <c r="AQ549" t="s">
        <v>74</v>
      </c>
      <c r="AR549" s="23">
        <v>8.3059999999999992</v>
      </c>
      <c r="AS549" t="s">
        <v>249</v>
      </c>
      <c r="AT549" t="s">
        <v>304</v>
      </c>
      <c r="AU549" t="s">
        <v>150</v>
      </c>
      <c r="AV549" t="s">
        <v>160</v>
      </c>
      <c r="AW549" t="s">
        <v>105</v>
      </c>
      <c r="AX549" t="s">
        <v>106</v>
      </c>
      <c r="AY549" t="s">
        <v>107</v>
      </c>
      <c r="AZ549" s="1">
        <v>950002</v>
      </c>
      <c r="BA549" s="1">
        <v>9135432283858070</v>
      </c>
      <c r="BB549" s="51">
        <f>BA549/1000000000000000</f>
        <v>9.1354322838580693</v>
      </c>
      <c r="BC549" s="1"/>
      <c r="BD549" t="s">
        <v>81</v>
      </c>
      <c r="BE549" s="25">
        <v>7.5</v>
      </c>
      <c r="BF549" t="s">
        <v>154</v>
      </c>
      <c r="BG549" t="s">
        <v>148</v>
      </c>
      <c r="BI549" t="s">
        <v>114</v>
      </c>
      <c r="BJ549" s="1">
        <v>6458333333333330</v>
      </c>
      <c r="BK549" s="12" t="s">
        <v>91</v>
      </c>
      <c r="BL549" s="12" t="s">
        <v>91</v>
      </c>
      <c r="BM549" s="12" t="s">
        <v>90</v>
      </c>
      <c r="BO549" t="s">
        <v>74</v>
      </c>
      <c r="BP549" t="s">
        <v>74</v>
      </c>
      <c r="BQ549" s="1">
        <v>8166670000000000</v>
      </c>
      <c r="BR549" t="s">
        <v>120</v>
      </c>
      <c r="BS549" t="s">
        <v>250</v>
      </c>
    </row>
    <row r="550" spans="1:71">
      <c r="A550" t="s">
        <v>71</v>
      </c>
      <c r="B550" t="s">
        <v>1310</v>
      </c>
      <c r="C550" s="4">
        <v>13</v>
      </c>
      <c r="D550">
        <v>3</v>
      </c>
      <c r="E550" t="s">
        <v>460</v>
      </c>
      <c r="F550" t="s">
        <v>74</v>
      </c>
      <c r="G550" s="21">
        <v>4.5819999999999999</v>
      </c>
      <c r="H550" t="s">
        <v>123</v>
      </c>
      <c r="I550" t="s">
        <v>124</v>
      </c>
      <c r="J550" t="s">
        <v>125</v>
      </c>
      <c r="K550" t="s">
        <v>78</v>
      </c>
      <c r="L550" t="s">
        <v>79</v>
      </c>
      <c r="M550" s="1">
        <v>750001</v>
      </c>
      <c r="N550" s="50" t="s">
        <v>635</v>
      </c>
      <c r="O550" s="1">
        <v>4375</v>
      </c>
      <c r="P550" s="22">
        <v>0</v>
      </c>
      <c r="Q550" s="1">
        <v>796875</v>
      </c>
      <c r="R550" s="1">
        <v>62916625</v>
      </c>
      <c r="S550">
        <v>10</v>
      </c>
      <c r="Y550" s="21" t="s">
        <v>97</v>
      </c>
      <c r="AE550"/>
      <c r="AF550"/>
      <c r="AG550"/>
      <c r="AH550"/>
      <c r="AR550" s="21" t="s">
        <v>97</v>
      </c>
      <c r="BK550"/>
      <c r="BL550"/>
      <c r="BM550"/>
      <c r="BN550"/>
    </row>
    <row r="551" spans="1:71" hidden="1">
      <c r="B551" s="8" t="s">
        <v>1311</v>
      </c>
      <c r="G551" s="21" t="s">
        <v>97</v>
      </c>
      <c r="P551" s="24"/>
      <c r="T551" s="4" t="s">
        <v>99</v>
      </c>
      <c r="U551" t="s">
        <v>673</v>
      </c>
      <c r="V551" t="s">
        <v>71</v>
      </c>
      <c r="W551" t="s">
        <v>86</v>
      </c>
      <c r="X551" t="s">
        <v>76</v>
      </c>
      <c r="Y551" s="23">
        <v>7.8730000000000002</v>
      </c>
      <c r="Z551" t="s">
        <v>120</v>
      </c>
      <c r="AA551" t="s">
        <v>223</v>
      </c>
      <c r="AB551" t="s">
        <v>81</v>
      </c>
      <c r="AC551">
        <v>6.9</v>
      </c>
      <c r="AD551" t="s">
        <v>119</v>
      </c>
      <c r="AE551" t="s">
        <v>91</v>
      </c>
      <c r="AF551" t="s">
        <v>91</v>
      </c>
      <c r="AG551" t="s">
        <v>92</v>
      </c>
      <c r="AH551" t="s">
        <v>92</v>
      </c>
      <c r="AI551" t="s">
        <v>109</v>
      </c>
      <c r="AJ551" t="s">
        <v>280</v>
      </c>
      <c r="AK551" t="s">
        <v>94</v>
      </c>
      <c r="AL551" t="s">
        <v>187</v>
      </c>
      <c r="AM551" t="s">
        <v>96</v>
      </c>
      <c r="AR551" s="23" t="s">
        <v>97</v>
      </c>
      <c r="BK551"/>
      <c r="BL551"/>
      <c r="BM551"/>
      <c r="BN551"/>
    </row>
    <row r="552" spans="1:71" hidden="1">
      <c r="B552" s="8" t="s">
        <v>1312</v>
      </c>
      <c r="G552" s="21" t="s">
        <v>97</v>
      </c>
      <c r="P552" s="24"/>
      <c r="Y552" s="23" t="s">
        <v>97</v>
      </c>
      <c r="AA552"/>
      <c r="AC552"/>
      <c r="AE552"/>
      <c r="AF552"/>
      <c r="AG552"/>
      <c r="AH552"/>
      <c r="AN552" t="s">
        <v>99</v>
      </c>
      <c r="AO552" t="s">
        <v>185</v>
      </c>
      <c r="AP552" t="s">
        <v>101</v>
      </c>
      <c r="AQ552" t="s">
        <v>74</v>
      </c>
      <c r="AR552" s="23">
        <v>8.65</v>
      </c>
      <c r="AS552" t="s">
        <v>779</v>
      </c>
      <c r="AT552" t="s">
        <v>83</v>
      </c>
      <c r="AU552" t="s">
        <v>150</v>
      </c>
      <c r="AV552" t="s">
        <v>160</v>
      </c>
      <c r="AW552" t="s">
        <v>105</v>
      </c>
      <c r="AX552" t="s">
        <v>106</v>
      </c>
      <c r="AY552" t="s">
        <v>107</v>
      </c>
      <c r="AZ552" s="1">
        <v>8500020000000000</v>
      </c>
      <c r="BA552" s="1">
        <v>920314253647587</v>
      </c>
      <c r="BB552" s="51">
        <f>BA552/100000000000000</f>
        <v>9.2031425364758697</v>
      </c>
      <c r="BC552" s="1"/>
      <c r="BD552" s="1">
        <v>8125</v>
      </c>
      <c r="BE552" s="25">
        <v>9.1829999999999998</v>
      </c>
      <c r="BF552" s="1">
        <v>9433333333333330</v>
      </c>
      <c r="BG552" s="1">
        <v>8933333333333330</v>
      </c>
      <c r="BI552" t="s">
        <v>83</v>
      </c>
      <c r="BJ552" s="1">
        <v>59375</v>
      </c>
      <c r="BK552" t="s">
        <v>163</v>
      </c>
      <c r="BL552" t="s">
        <v>91</v>
      </c>
      <c r="BM552"/>
      <c r="BN552"/>
      <c r="BO552" t="s">
        <v>109</v>
      </c>
      <c r="BP552" t="s">
        <v>109</v>
      </c>
      <c r="BQ552" s="1">
        <v>8583335</v>
      </c>
      <c r="BR552" t="s">
        <v>120</v>
      </c>
      <c r="BS552" t="s">
        <v>179</v>
      </c>
    </row>
    <row r="553" spans="1:71">
      <c r="A553" t="s">
        <v>71</v>
      </c>
      <c r="B553" t="s">
        <v>1313</v>
      </c>
      <c r="C553" s="4">
        <v>12</v>
      </c>
      <c r="D553">
        <v>1</v>
      </c>
      <c r="E553" t="s">
        <v>730</v>
      </c>
      <c r="F553" t="s">
        <v>74</v>
      </c>
      <c r="G553" s="21">
        <v>5.73</v>
      </c>
      <c r="H553" t="s">
        <v>123</v>
      </c>
      <c r="I553" t="s">
        <v>124</v>
      </c>
      <c r="J553" t="s">
        <v>77</v>
      </c>
      <c r="K553" t="s">
        <v>78</v>
      </c>
      <c r="L553" t="s">
        <v>126</v>
      </c>
      <c r="M553">
        <v>0</v>
      </c>
      <c r="N553" s="50" t="s">
        <v>80</v>
      </c>
      <c r="O553" s="1">
        <v>6875</v>
      </c>
      <c r="P553" s="22">
        <v>3</v>
      </c>
      <c r="Q553" s="1">
        <v>7916666666666660</v>
      </c>
      <c r="R553" s="1">
        <v>7055553333333330</v>
      </c>
      <c r="S553">
        <v>5</v>
      </c>
      <c r="Y553" s="21" t="s">
        <v>97</v>
      </c>
      <c r="AE553"/>
      <c r="AF553"/>
      <c r="AG553"/>
      <c r="AH553"/>
      <c r="AR553" s="21" t="s">
        <v>97</v>
      </c>
      <c r="BK553"/>
      <c r="BL553"/>
      <c r="BM553"/>
      <c r="BN553"/>
    </row>
    <row r="554" spans="1:71" hidden="1">
      <c r="B554" s="8" t="s">
        <v>1314</v>
      </c>
      <c r="G554" s="21" t="s">
        <v>97</v>
      </c>
      <c r="P554" s="24"/>
      <c r="Y554" s="23" t="s">
        <v>97</v>
      </c>
      <c r="AA554"/>
      <c r="AC554"/>
      <c r="AE554"/>
      <c r="AF554"/>
      <c r="AG554"/>
      <c r="AH554"/>
      <c r="AN554" t="s">
        <v>150</v>
      </c>
      <c r="AO554" t="s">
        <v>195</v>
      </c>
      <c r="AP554" t="s">
        <v>101</v>
      </c>
      <c r="AQ554" t="s">
        <v>74</v>
      </c>
      <c r="AR554" s="23">
        <v>7.0940000000000003</v>
      </c>
      <c r="AS554" t="s">
        <v>1315</v>
      </c>
      <c r="AT554" t="s">
        <v>637</v>
      </c>
      <c r="AU554" t="s">
        <v>154</v>
      </c>
      <c r="AV554" t="s">
        <v>76</v>
      </c>
      <c r="AW554" t="s">
        <v>105</v>
      </c>
      <c r="AX554" t="s">
        <v>131</v>
      </c>
      <c r="AY554" t="s">
        <v>176</v>
      </c>
      <c r="AZ554" s="1">
        <v>8000020000000000</v>
      </c>
      <c r="BA554" t="s">
        <v>120</v>
      </c>
      <c r="BB554">
        <v>10</v>
      </c>
      <c r="BD554" t="s">
        <v>81</v>
      </c>
      <c r="BE554" s="25">
        <v>5.25</v>
      </c>
      <c r="BF554" t="s">
        <v>83</v>
      </c>
      <c r="BG554" t="s">
        <v>139</v>
      </c>
      <c r="BI554" t="s">
        <v>114</v>
      </c>
      <c r="BJ554" s="1">
        <v>5833333333333330</v>
      </c>
      <c r="BK554" t="s">
        <v>91</v>
      </c>
      <c r="BL554" t="s">
        <v>90</v>
      </c>
      <c r="BM554" t="s">
        <v>91</v>
      </c>
      <c r="BN554"/>
      <c r="BO554" t="s">
        <v>74</v>
      </c>
      <c r="BP554" t="s">
        <v>74</v>
      </c>
      <c r="BQ554" s="1">
        <v>7055553333333330</v>
      </c>
      <c r="BR554" t="s">
        <v>94</v>
      </c>
      <c r="BS554" t="s">
        <v>110</v>
      </c>
    </row>
    <row r="555" spans="1:71" hidden="1">
      <c r="B555" s="8" t="s">
        <v>1316</v>
      </c>
      <c r="G555" s="21" t="s">
        <v>97</v>
      </c>
      <c r="P555" s="24"/>
      <c r="Y555" s="23" t="s">
        <v>97</v>
      </c>
      <c r="AA555"/>
      <c r="AC555"/>
      <c r="AE555"/>
      <c r="AF555"/>
      <c r="AG555"/>
      <c r="AH555"/>
      <c r="AN555" t="s">
        <v>83</v>
      </c>
      <c r="AO555" t="s">
        <v>224</v>
      </c>
      <c r="AP555" t="s">
        <v>101</v>
      </c>
      <c r="AQ555" t="s">
        <v>74</v>
      </c>
      <c r="AR555" s="23">
        <v>7.8440000000000003</v>
      </c>
      <c r="AS555" t="s">
        <v>799</v>
      </c>
      <c r="AT555" t="s">
        <v>229</v>
      </c>
      <c r="AU555" t="s">
        <v>150</v>
      </c>
      <c r="AV555" t="s">
        <v>76</v>
      </c>
      <c r="AW555" t="s">
        <v>105</v>
      </c>
      <c r="AX555" t="s">
        <v>106</v>
      </c>
      <c r="AY555" t="s">
        <v>107</v>
      </c>
      <c r="AZ555" s="1">
        <v>9000020000000000</v>
      </c>
      <c r="BA555" s="1">
        <v>8717948717948710</v>
      </c>
      <c r="BB555" s="51">
        <f>BA555/1000000000000000</f>
        <v>8.7179487179487101</v>
      </c>
      <c r="BC555" s="1"/>
      <c r="BD555" t="s">
        <v>81</v>
      </c>
      <c r="BE555" s="25">
        <v>8.75</v>
      </c>
      <c r="BF555" t="s">
        <v>148</v>
      </c>
      <c r="BG555" t="s">
        <v>209</v>
      </c>
      <c r="BI555" t="s">
        <v>114</v>
      </c>
      <c r="BJ555" s="1">
        <v>6458333333333330</v>
      </c>
      <c r="BK555" t="s">
        <v>90</v>
      </c>
      <c r="BL555" t="s">
        <v>90</v>
      </c>
      <c r="BM555" t="s">
        <v>91</v>
      </c>
      <c r="BN555"/>
      <c r="BO555" t="s">
        <v>74</v>
      </c>
      <c r="BP555" t="s">
        <v>74</v>
      </c>
      <c r="BQ555" s="1">
        <v>7777780000000000</v>
      </c>
      <c r="BR555" t="s">
        <v>94</v>
      </c>
      <c r="BS555" t="s">
        <v>133</v>
      </c>
    </row>
    <row r="556" spans="1:71">
      <c r="A556" t="s">
        <v>71</v>
      </c>
      <c r="B556" t="s">
        <v>1317</v>
      </c>
      <c r="C556" s="4">
        <v>10</v>
      </c>
      <c r="D556">
        <v>1</v>
      </c>
      <c r="E556" t="s">
        <v>488</v>
      </c>
      <c r="F556" t="s">
        <v>74</v>
      </c>
      <c r="G556" s="21">
        <v>7.8159999999999998</v>
      </c>
      <c r="H556" t="s">
        <v>75</v>
      </c>
      <c r="I556" t="s">
        <v>76</v>
      </c>
      <c r="J556" t="s">
        <v>77</v>
      </c>
      <c r="K556" t="s">
        <v>136</v>
      </c>
      <c r="L556" t="s">
        <v>126</v>
      </c>
      <c r="M556" s="1">
        <v>8500020000000000</v>
      </c>
      <c r="N556" s="50" t="s">
        <v>209</v>
      </c>
      <c r="O556" t="s">
        <v>81</v>
      </c>
      <c r="P556" s="22">
        <v>7.5</v>
      </c>
      <c r="Q556" t="s">
        <v>81</v>
      </c>
      <c r="R556" s="1">
        <v>7833333333333330</v>
      </c>
      <c r="S556">
        <v>5</v>
      </c>
      <c r="T556" s="4" t="s">
        <v>83</v>
      </c>
      <c r="U556" t="s">
        <v>128</v>
      </c>
      <c r="V556" t="s">
        <v>71</v>
      </c>
      <c r="W556" t="s">
        <v>116</v>
      </c>
      <c r="X556" t="s">
        <v>160</v>
      </c>
      <c r="Y556" s="21">
        <v>8.4890000000000008</v>
      </c>
      <c r="Z556" t="s">
        <v>138</v>
      </c>
      <c r="AA556" s="50" t="s">
        <v>120</v>
      </c>
      <c r="AB556" t="s">
        <v>93</v>
      </c>
      <c r="AC556" s="8">
        <v>6.6</v>
      </c>
      <c r="AD556" t="s">
        <v>139</v>
      </c>
      <c r="AE556" t="s">
        <v>108</v>
      </c>
      <c r="AF556" t="s">
        <v>90</v>
      </c>
      <c r="AG556" t="s">
        <v>91</v>
      </c>
      <c r="AH556" t="s">
        <v>92</v>
      </c>
      <c r="AI556" t="s">
        <v>74</v>
      </c>
      <c r="AJ556" t="s">
        <v>161</v>
      </c>
      <c r="AK556" t="s">
        <v>120</v>
      </c>
      <c r="AL556" t="s">
        <v>140</v>
      </c>
      <c r="AM556" t="s">
        <v>99</v>
      </c>
      <c r="AR556" s="21" t="s">
        <v>97</v>
      </c>
      <c r="BK556"/>
      <c r="BL556"/>
      <c r="BM556"/>
      <c r="BN556"/>
    </row>
    <row r="557" spans="1:71" hidden="1">
      <c r="B557" s="8" t="s">
        <v>1318</v>
      </c>
      <c r="G557" s="21" t="s">
        <v>97</v>
      </c>
      <c r="P557" s="24"/>
      <c r="Y557" s="23" t="s">
        <v>97</v>
      </c>
      <c r="AA557"/>
      <c r="AC557"/>
      <c r="AE557"/>
      <c r="AF557"/>
      <c r="AG557"/>
      <c r="AH557"/>
      <c r="AN557" t="s">
        <v>114</v>
      </c>
      <c r="AO557" t="s">
        <v>115</v>
      </c>
      <c r="AP557" t="s">
        <v>101</v>
      </c>
      <c r="AQ557" t="s">
        <v>74</v>
      </c>
      <c r="AR557" s="23">
        <v>6.9820000000000002</v>
      </c>
      <c r="AS557" t="s">
        <v>1319</v>
      </c>
      <c r="AT557" t="s">
        <v>857</v>
      </c>
      <c r="AU557" t="s">
        <v>120</v>
      </c>
      <c r="AV557" t="s">
        <v>196</v>
      </c>
      <c r="AW557" t="s">
        <v>105</v>
      </c>
      <c r="AX557" t="s">
        <v>131</v>
      </c>
      <c r="AY557" t="s">
        <v>107</v>
      </c>
      <c r="AZ557" s="1">
        <v>708334</v>
      </c>
      <c r="BA557" s="1">
        <v>8667027417027410</v>
      </c>
      <c r="BB557" s="51">
        <f>BA557/1000000000000000</f>
        <v>8.6670274170274109</v>
      </c>
      <c r="BC557" s="1"/>
      <c r="BD557" t="s">
        <v>94</v>
      </c>
      <c r="BE557" s="25">
        <v>6</v>
      </c>
      <c r="BF557" t="s">
        <v>94</v>
      </c>
      <c r="BG557" s="1">
        <v>5333333333333330</v>
      </c>
      <c r="BH557" s="1">
        <v>7666666666666660</v>
      </c>
      <c r="BI557" t="s">
        <v>168</v>
      </c>
      <c r="BJ557" s="1">
        <v>765625</v>
      </c>
      <c r="BK557" t="s">
        <v>90</v>
      </c>
      <c r="BL557" t="s">
        <v>91</v>
      </c>
      <c r="BM557" t="s">
        <v>90</v>
      </c>
      <c r="BN557" t="s">
        <v>90</v>
      </c>
      <c r="BO557" t="s">
        <v>74</v>
      </c>
      <c r="BP557" t="s">
        <v>74</v>
      </c>
      <c r="BQ557" s="1">
        <v>7875</v>
      </c>
      <c r="BR557" t="s">
        <v>94</v>
      </c>
      <c r="BS557" t="s">
        <v>387</v>
      </c>
    </row>
    <row r="558" spans="1:71">
      <c r="A558" t="s">
        <v>71</v>
      </c>
      <c r="B558" t="s">
        <v>1320</v>
      </c>
      <c r="C558" s="4">
        <v>12</v>
      </c>
      <c r="D558">
        <v>2</v>
      </c>
      <c r="E558" t="s">
        <v>135</v>
      </c>
      <c r="F558" t="s">
        <v>74</v>
      </c>
      <c r="G558" s="21">
        <v>7.702</v>
      </c>
      <c r="H558" t="s">
        <v>75</v>
      </c>
      <c r="I558" t="s">
        <v>76</v>
      </c>
      <c r="J558" t="s">
        <v>77</v>
      </c>
      <c r="K558" t="s">
        <v>136</v>
      </c>
      <c r="L558" t="s">
        <v>126</v>
      </c>
      <c r="M558" s="1">
        <v>9500020000000000</v>
      </c>
      <c r="N558" s="50" t="s">
        <v>139</v>
      </c>
      <c r="O558" t="s">
        <v>132</v>
      </c>
      <c r="P558" s="22">
        <v>7.5</v>
      </c>
      <c r="Q558" s="1">
        <v>84375</v>
      </c>
      <c r="R558" s="1">
        <v>7916665</v>
      </c>
      <c r="S558">
        <v>5</v>
      </c>
      <c r="T558" s="4" t="s">
        <v>83</v>
      </c>
      <c r="U558" t="s">
        <v>252</v>
      </c>
      <c r="V558" t="s">
        <v>71</v>
      </c>
      <c r="W558" t="s">
        <v>116</v>
      </c>
      <c r="X558" t="s">
        <v>76</v>
      </c>
      <c r="Y558" s="21">
        <v>7.5430000000000001</v>
      </c>
      <c r="Z558" t="s">
        <v>174</v>
      </c>
      <c r="AA558" s="50" t="s">
        <v>223</v>
      </c>
      <c r="AB558" t="s">
        <v>88</v>
      </c>
      <c r="AC558" s="8">
        <v>5.9</v>
      </c>
      <c r="AD558" t="s">
        <v>93</v>
      </c>
      <c r="AE558" t="s">
        <v>91</v>
      </c>
      <c r="AF558" t="s">
        <v>90</v>
      </c>
      <c r="AG558" t="s">
        <v>90</v>
      </c>
      <c r="AH558" t="s">
        <v>92</v>
      </c>
      <c r="AI558" t="s">
        <v>74</v>
      </c>
      <c r="AJ558" t="s">
        <v>113</v>
      </c>
      <c r="AK558" t="s">
        <v>94</v>
      </c>
      <c r="AL558" t="s">
        <v>95</v>
      </c>
      <c r="AM558" t="s">
        <v>96</v>
      </c>
      <c r="AN558" t="s">
        <v>114</v>
      </c>
      <c r="AO558" t="s">
        <v>100</v>
      </c>
      <c r="AP558" t="s">
        <v>213</v>
      </c>
      <c r="AQ558" t="s">
        <v>74</v>
      </c>
      <c r="AR558" s="21">
        <v>5.6790000000000003</v>
      </c>
      <c r="AS558" t="s">
        <v>1321</v>
      </c>
      <c r="AT558" t="s">
        <v>431</v>
      </c>
      <c r="AU558" t="s">
        <v>358</v>
      </c>
      <c r="AV558" t="s">
        <v>124</v>
      </c>
      <c r="AW558" t="s">
        <v>175</v>
      </c>
      <c r="AX558" t="s">
        <v>131</v>
      </c>
      <c r="AY558" t="s">
        <v>176</v>
      </c>
      <c r="AZ558" s="1">
        <v>916668</v>
      </c>
      <c r="BA558" s="1">
        <v>5291071428571420</v>
      </c>
      <c r="BB558" s="51">
        <f>BA558/1000000000000000</f>
        <v>5.2910714285714198</v>
      </c>
      <c r="BC558" s="51"/>
      <c r="BD558" t="s">
        <v>81</v>
      </c>
      <c r="BE558" s="25">
        <v>3</v>
      </c>
      <c r="BF558" s="1">
        <v>3833333333333330</v>
      </c>
      <c r="BG558" s="1">
        <v>4666666666666660</v>
      </c>
      <c r="BH558" t="s">
        <v>359</v>
      </c>
      <c r="BI558" t="s">
        <v>168</v>
      </c>
      <c r="BJ558" s="1">
        <v>6875</v>
      </c>
      <c r="BK558" t="s">
        <v>91</v>
      </c>
      <c r="BL558" t="s">
        <v>91</v>
      </c>
      <c r="BM558" t="s">
        <v>91</v>
      </c>
      <c r="BN558" t="s">
        <v>90</v>
      </c>
      <c r="BO558" t="s">
        <v>74</v>
      </c>
      <c r="BP558" t="s">
        <v>74</v>
      </c>
      <c r="BQ558" s="1">
        <v>5833325</v>
      </c>
      <c r="BR558" t="s">
        <v>94</v>
      </c>
      <c r="BS558" t="s">
        <v>255</v>
      </c>
    </row>
    <row r="559" spans="1:71" hidden="1">
      <c r="B559" s="8" t="s">
        <v>1322</v>
      </c>
      <c r="G559" s="21" t="s">
        <v>97</v>
      </c>
      <c r="P559" s="24"/>
      <c r="Y559" s="23" t="s">
        <v>97</v>
      </c>
      <c r="AA559"/>
      <c r="AC559"/>
      <c r="AE559"/>
      <c r="AF559"/>
      <c r="AG559"/>
      <c r="AH559"/>
      <c r="AN559" t="s">
        <v>114</v>
      </c>
      <c r="AO559" t="s">
        <v>137</v>
      </c>
      <c r="AP559" t="s">
        <v>101</v>
      </c>
      <c r="AQ559" t="s">
        <v>74</v>
      </c>
      <c r="AR559" s="23">
        <v>5.423</v>
      </c>
      <c r="AS559" t="s">
        <v>1323</v>
      </c>
      <c r="AT559" t="s">
        <v>272</v>
      </c>
      <c r="AU559" t="s">
        <v>168</v>
      </c>
      <c r="AV559" t="s">
        <v>124</v>
      </c>
      <c r="AW559" t="s">
        <v>175</v>
      </c>
      <c r="AX559" t="s">
        <v>131</v>
      </c>
      <c r="AY559" t="s">
        <v>176</v>
      </c>
      <c r="AZ559" s="1">
        <v>708334</v>
      </c>
      <c r="BA559" s="1">
        <v>5811844405594400</v>
      </c>
      <c r="BB559" s="52">
        <f>BA559/1000000000000000</f>
        <v>5.8118444055943996</v>
      </c>
      <c r="BC559" s="1"/>
      <c r="BD559" t="s">
        <v>132</v>
      </c>
      <c r="BE559" s="25">
        <v>3</v>
      </c>
      <c r="BF559" s="1">
        <v>4666666666666660</v>
      </c>
      <c r="BG559" s="1">
        <v>2333333333333330</v>
      </c>
      <c r="BH559" t="s">
        <v>83</v>
      </c>
      <c r="BI559" t="s">
        <v>168</v>
      </c>
      <c r="BJ559" s="1">
        <v>703125</v>
      </c>
      <c r="BK559" t="s">
        <v>90</v>
      </c>
      <c r="BL559" t="s">
        <v>91</v>
      </c>
      <c r="BM559" t="s">
        <v>90</v>
      </c>
      <c r="BN559" t="s">
        <v>91</v>
      </c>
      <c r="BO559" t="s">
        <v>74</v>
      </c>
      <c r="BP559" t="s">
        <v>74</v>
      </c>
      <c r="BQ559" s="1">
        <v>56249925</v>
      </c>
      <c r="BR559" t="s">
        <v>94</v>
      </c>
      <c r="BS559" t="s">
        <v>387</v>
      </c>
    </row>
    <row r="560" spans="1:71">
      <c r="A560" t="s">
        <v>71</v>
      </c>
      <c r="B560" t="s">
        <v>1324</v>
      </c>
      <c r="C560" s="4">
        <v>12</v>
      </c>
      <c r="D560">
        <v>1</v>
      </c>
      <c r="E560" t="s">
        <v>73</v>
      </c>
      <c r="F560" t="s">
        <v>74</v>
      </c>
      <c r="G560" s="21">
        <v>5.8659999999999997</v>
      </c>
      <c r="H560" t="s">
        <v>123</v>
      </c>
      <c r="I560" t="s">
        <v>124</v>
      </c>
      <c r="J560" t="s">
        <v>125</v>
      </c>
      <c r="K560" t="s">
        <v>78</v>
      </c>
      <c r="L560" t="s">
        <v>126</v>
      </c>
      <c r="M560" s="1">
        <v>8500020000000000</v>
      </c>
      <c r="N560" s="50" t="s">
        <v>550</v>
      </c>
      <c r="O560" t="s">
        <v>81</v>
      </c>
      <c r="P560" s="22">
        <v>4</v>
      </c>
      <c r="Q560" s="1">
        <v>65625</v>
      </c>
      <c r="R560" s="1">
        <v>7249995</v>
      </c>
      <c r="S560">
        <v>5</v>
      </c>
      <c r="Y560" s="21" t="s">
        <v>97</v>
      </c>
      <c r="AE560"/>
      <c r="AF560"/>
      <c r="AG560"/>
      <c r="AH560"/>
      <c r="AR560" s="21" t="s">
        <v>97</v>
      </c>
      <c r="BK560"/>
      <c r="BL560"/>
      <c r="BM560"/>
      <c r="BN560"/>
    </row>
    <row r="561" spans="1:71">
      <c r="A561" t="s">
        <v>71</v>
      </c>
      <c r="B561" t="s">
        <v>1325</v>
      </c>
      <c r="C561" s="4">
        <v>10</v>
      </c>
      <c r="D561">
        <v>1</v>
      </c>
      <c r="E561" t="s">
        <v>373</v>
      </c>
      <c r="F561" t="s">
        <v>74</v>
      </c>
      <c r="G561" s="21">
        <v>6.8550000000000004</v>
      </c>
      <c r="H561" t="s">
        <v>195</v>
      </c>
      <c r="I561" t="s">
        <v>196</v>
      </c>
      <c r="J561" t="s">
        <v>125</v>
      </c>
      <c r="K561" t="s">
        <v>136</v>
      </c>
      <c r="L561" t="s">
        <v>126</v>
      </c>
      <c r="M561" s="1">
        <v>891668</v>
      </c>
      <c r="N561" s="50" t="s">
        <v>263</v>
      </c>
      <c r="O561" t="s">
        <v>81</v>
      </c>
      <c r="P561" s="22">
        <v>7.5</v>
      </c>
      <c r="Q561" s="1">
        <v>6875</v>
      </c>
      <c r="R561" s="1">
        <v>7333333333333330</v>
      </c>
      <c r="S561">
        <v>5</v>
      </c>
      <c r="T561" s="4" t="s">
        <v>83</v>
      </c>
      <c r="U561" t="s">
        <v>231</v>
      </c>
      <c r="V561" t="s">
        <v>71</v>
      </c>
      <c r="W561" t="s">
        <v>116</v>
      </c>
      <c r="X561" t="s">
        <v>196</v>
      </c>
      <c r="Y561" s="21">
        <v>6.4889999999999999</v>
      </c>
      <c r="Z561" t="s">
        <v>209</v>
      </c>
      <c r="AA561" s="50" t="s">
        <v>379</v>
      </c>
      <c r="AB561" t="s">
        <v>81</v>
      </c>
      <c r="AC561" s="8">
        <v>3.2</v>
      </c>
      <c r="AD561" t="s">
        <v>93</v>
      </c>
      <c r="AE561" t="s">
        <v>91</v>
      </c>
      <c r="AF561" t="s">
        <v>90</v>
      </c>
      <c r="AG561" t="s">
        <v>91</v>
      </c>
      <c r="AH561" t="s">
        <v>92</v>
      </c>
      <c r="AI561" t="s">
        <v>74</v>
      </c>
      <c r="AJ561" t="s">
        <v>117</v>
      </c>
      <c r="AK561" t="s">
        <v>120</v>
      </c>
      <c r="AL561" t="s">
        <v>140</v>
      </c>
      <c r="AM561" t="s">
        <v>99</v>
      </c>
      <c r="AN561" t="s">
        <v>83</v>
      </c>
      <c r="AO561" t="s">
        <v>100</v>
      </c>
      <c r="AP561" t="s">
        <v>141</v>
      </c>
      <c r="AQ561" t="s">
        <v>74</v>
      </c>
      <c r="AR561" s="21">
        <v>5.2610000000000001</v>
      </c>
      <c r="AS561" t="s">
        <v>1326</v>
      </c>
      <c r="AT561" t="s">
        <v>755</v>
      </c>
      <c r="AU561" t="s">
        <v>234</v>
      </c>
      <c r="AV561" t="s">
        <v>124</v>
      </c>
      <c r="AW561" t="s">
        <v>175</v>
      </c>
      <c r="AX561" t="s">
        <v>131</v>
      </c>
      <c r="AY561" t="s">
        <v>176</v>
      </c>
      <c r="AZ561" s="1">
        <v>9000020000000000</v>
      </c>
      <c r="BA561" t="s">
        <v>497</v>
      </c>
      <c r="BB561" s="51">
        <v>3.7</v>
      </c>
      <c r="BC561" s="51"/>
      <c r="BD561" t="s">
        <v>94</v>
      </c>
      <c r="BE561" s="25">
        <v>2.9660000000000002</v>
      </c>
      <c r="BF561" s="1">
        <v>4266666666666660</v>
      </c>
      <c r="BG561" s="1">
        <v>1666666666666660</v>
      </c>
      <c r="BI561" t="s">
        <v>114</v>
      </c>
      <c r="BJ561" s="1">
        <v>5833333333333330</v>
      </c>
      <c r="BK561" t="s">
        <v>91</v>
      </c>
      <c r="BL561" t="s">
        <v>90</v>
      </c>
      <c r="BM561" t="s">
        <v>91</v>
      </c>
      <c r="BN561"/>
      <c r="BO561" t="s">
        <v>74</v>
      </c>
      <c r="BP561" t="s">
        <v>74</v>
      </c>
      <c r="BQ561" s="1">
        <v>7222223333333330</v>
      </c>
      <c r="BR561" t="s">
        <v>94</v>
      </c>
      <c r="BS561" t="s">
        <v>133</v>
      </c>
    </row>
    <row r="562" spans="1:71">
      <c r="A562" t="s">
        <v>71</v>
      </c>
      <c r="B562" t="s">
        <v>1327</v>
      </c>
      <c r="C562" s="4">
        <v>13</v>
      </c>
      <c r="D562">
        <v>1</v>
      </c>
      <c r="E562" t="s">
        <v>306</v>
      </c>
      <c r="F562" t="s">
        <v>74</v>
      </c>
      <c r="G562" s="21">
        <v>6.0119999999999996</v>
      </c>
      <c r="H562" t="s">
        <v>123</v>
      </c>
      <c r="I562" t="s">
        <v>124</v>
      </c>
      <c r="J562" t="s">
        <v>125</v>
      </c>
      <c r="K562" t="s">
        <v>78</v>
      </c>
      <c r="L562" t="s">
        <v>79</v>
      </c>
      <c r="M562" t="s">
        <v>81</v>
      </c>
      <c r="N562" s="50" t="s">
        <v>205</v>
      </c>
      <c r="O562" t="s">
        <v>81</v>
      </c>
      <c r="P562" s="22">
        <v>1.1659999999999999</v>
      </c>
      <c r="Q562" s="1">
        <v>8125</v>
      </c>
      <c r="R562" s="1">
        <v>6833326666666660</v>
      </c>
      <c r="S562">
        <v>10</v>
      </c>
      <c r="T562" s="4" t="s">
        <v>114</v>
      </c>
      <c r="U562" t="s">
        <v>84</v>
      </c>
      <c r="V562" t="s">
        <v>71</v>
      </c>
      <c r="W562" t="s">
        <v>116</v>
      </c>
      <c r="X562" t="s">
        <v>124</v>
      </c>
      <c r="Y562" s="21">
        <v>4.74</v>
      </c>
      <c r="Z562" t="s">
        <v>264</v>
      </c>
      <c r="AA562" s="50" t="s">
        <v>496</v>
      </c>
      <c r="AB562" t="s">
        <v>81</v>
      </c>
      <c r="AC562" s="8">
        <v>4</v>
      </c>
      <c r="AD562" t="s">
        <v>88</v>
      </c>
      <c r="AE562" t="s">
        <v>91</v>
      </c>
      <c r="AF562" t="s">
        <v>91</v>
      </c>
      <c r="AG562" t="s">
        <v>91</v>
      </c>
      <c r="AH562" t="s">
        <v>92</v>
      </c>
      <c r="AI562" t="s">
        <v>74</v>
      </c>
      <c r="AJ562" t="s">
        <v>450</v>
      </c>
      <c r="AK562" t="s">
        <v>94</v>
      </c>
      <c r="AL562" t="s">
        <v>164</v>
      </c>
      <c r="AM562" t="s">
        <v>212</v>
      </c>
      <c r="AN562" t="s">
        <v>114</v>
      </c>
      <c r="AO562" t="s">
        <v>419</v>
      </c>
      <c r="AP562" t="s">
        <v>141</v>
      </c>
      <c r="AQ562" t="s">
        <v>74</v>
      </c>
      <c r="AR562" s="21">
        <v>5.9859999999999998</v>
      </c>
      <c r="AS562" t="s">
        <v>1328</v>
      </c>
      <c r="AT562" t="s">
        <v>559</v>
      </c>
      <c r="AU562" t="s">
        <v>168</v>
      </c>
      <c r="AV562" t="s">
        <v>124</v>
      </c>
      <c r="AW562" t="s">
        <v>175</v>
      </c>
      <c r="AX562" t="s">
        <v>131</v>
      </c>
      <c r="AY562" t="s">
        <v>176</v>
      </c>
      <c r="AZ562" t="s">
        <v>81</v>
      </c>
      <c r="BA562" s="1">
        <v>5788982259570490</v>
      </c>
      <c r="BB562" s="51">
        <f t="shared" ref="BB562:BB567" si="66">BA562/1000000000000000</f>
        <v>5.7889822595704903</v>
      </c>
      <c r="BC562" s="51"/>
      <c r="BD562" s="1">
        <v>5625</v>
      </c>
      <c r="BE562" s="25">
        <v>6</v>
      </c>
      <c r="BF562" t="s">
        <v>94</v>
      </c>
      <c r="BG562" s="1">
        <v>6666666666666660</v>
      </c>
      <c r="BH562" s="1">
        <v>6333333333333330</v>
      </c>
      <c r="BI562" t="s">
        <v>168</v>
      </c>
      <c r="BJ562" t="s">
        <v>81</v>
      </c>
      <c r="BK562" t="s">
        <v>90</v>
      </c>
      <c r="BL562" t="s">
        <v>91</v>
      </c>
      <c r="BM562" t="s">
        <v>90</v>
      </c>
      <c r="BN562" t="s">
        <v>90</v>
      </c>
      <c r="BO562" t="s">
        <v>74</v>
      </c>
      <c r="BP562" t="s">
        <v>74</v>
      </c>
      <c r="BQ562" s="1">
        <v>658333</v>
      </c>
      <c r="BR562" t="s">
        <v>235</v>
      </c>
      <c r="BS562" t="s">
        <v>169</v>
      </c>
    </row>
    <row r="563" spans="1:71">
      <c r="A563" t="s">
        <v>71</v>
      </c>
      <c r="B563" t="s">
        <v>1329</v>
      </c>
      <c r="C563" s="4">
        <v>9</v>
      </c>
      <c r="D563">
        <v>1</v>
      </c>
      <c r="E563" t="s">
        <v>378</v>
      </c>
      <c r="F563" t="s">
        <v>74</v>
      </c>
      <c r="G563" s="21">
        <v>8.3559999999999999</v>
      </c>
      <c r="H563" t="s">
        <v>75</v>
      </c>
      <c r="I563" t="s">
        <v>76</v>
      </c>
      <c r="J563" t="s">
        <v>77</v>
      </c>
      <c r="K563" t="s">
        <v>78</v>
      </c>
      <c r="L563" t="s">
        <v>79</v>
      </c>
      <c r="M563" s="1">
        <v>8000020000000000</v>
      </c>
      <c r="N563" s="50" t="s">
        <v>186</v>
      </c>
      <c r="O563" t="s">
        <v>81</v>
      </c>
      <c r="P563" s="22">
        <v>6.25</v>
      </c>
      <c r="Q563" s="1">
        <v>9166666666666660</v>
      </c>
      <c r="R563" s="1">
        <v>8500003333333330</v>
      </c>
      <c r="S563">
        <v>10</v>
      </c>
      <c r="T563" s="4" t="s">
        <v>83</v>
      </c>
      <c r="U563" t="s">
        <v>137</v>
      </c>
      <c r="V563" t="s">
        <v>85</v>
      </c>
      <c r="W563" t="s">
        <v>116</v>
      </c>
      <c r="X563" t="s">
        <v>160</v>
      </c>
      <c r="Y563" s="21">
        <v>8.4179999999999993</v>
      </c>
      <c r="Z563" t="s">
        <v>81</v>
      </c>
      <c r="AA563" s="50" t="s">
        <v>264</v>
      </c>
      <c r="AB563" t="s">
        <v>81</v>
      </c>
      <c r="AC563" s="8">
        <v>9.1999999999999993</v>
      </c>
      <c r="AD563" t="s">
        <v>161</v>
      </c>
      <c r="AE563" s="12" t="s">
        <v>163</v>
      </c>
      <c r="AF563" s="12" t="s">
        <v>108</v>
      </c>
      <c r="AG563" s="12" t="s">
        <v>91</v>
      </c>
      <c r="AH563" s="12" t="s">
        <v>92</v>
      </c>
      <c r="AI563" t="s">
        <v>74</v>
      </c>
      <c r="AJ563" t="s">
        <v>93</v>
      </c>
      <c r="AK563" t="s">
        <v>120</v>
      </c>
      <c r="AL563" t="s">
        <v>140</v>
      </c>
      <c r="AM563" t="s">
        <v>99</v>
      </c>
      <c r="AN563" t="s">
        <v>114</v>
      </c>
      <c r="AO563" t="s">
        <v>100</v>
      </c>
      <c r="AP563" t="s">
        <v>141</v>
      </c>
      <c r="AQ563" t="s">
        <v>109</v>
      </c>
      <c r="AR563" s="21">
        <v>7.9450000000000003</v>
      </c>
      <c r="AS563" t="s">
        <v>1330</v>
      </c>
      <c r="AT563" t="s">
        <v>655</v>
      </c>
      <c r="AU563" t="s">
        <v>94</v>
      </c>
      <c r="AV563" t="s">
        <v>76</v>
      </c>
      <c r="AW563" t="s">
        <v>105</v>
      </c>
      <c r="AX563" t="s">
        <v>106</v>
      </c>
      <c r="AY563" t="s">
        <v>176</v>
      </c>
      <c r="AZ563" s="1">
        <v>791667</v>
      </c>
      <c r="BA563" s="1">
        <v>8282051282051280</v>
      </c>
      <c r="BB563" s="51">
        <f t="shared" si="66"/>
        <v>8.2820512820512793</v>
      </c>
      <c r="BC563" s="51"/>
      <c r="BD563" t="s">
        <v>81</v>
      </c>
      <c r="BE563" s="25">
        <v>8.1440000000000001</v>
      </c>
      <c r="BF563" t="s">
        <v>93</v>
      </c>
      <c r="BG563" s="1">
        <v>9333333333333330</v>
      </c>
      <c r="BH563" t="s">
        <v>154</v>
      </c>
      <c r="BI563" t="s">
        <v>168</v>
      </c>
      <c r="BJ563" s="1">
        <v>71875</v>
      </c>
      <c r="BK563" s="12" t="s">
        <v>163</v>
      </c>
      <c r="BL563" s="12" t="s">
        <v>91</v>
      </c>
      <c r="BM563" s="12" t="s">
        <v>90</v>
      </c>
      <c r="BN563" s="12" t="s">
        <v>331</v>
      </c>
      <c r="BO563" t="s">
        <v>74</v>
      </c>
      <c r="BP563" t="s">
        <v>74</v>
      </c>
      <c r="BQ563" s="1">
        <v>6999995</v>
      </c>
      <c r="BR563" t="s">
        <v>120</v>
      </c>
      <c r="BS563" t="s">
        <v>110</v>
      </c>
    </row>
    <row r="564" spans="1:71" hidden="1">
      <c r="B564" s="8" t="s">
        <v>1331</v>
      </c>
      <c r="G564" s="21" t="s">
        <v>97</v>
      </c>
      <c r="P564" s="24"/>
      <c r="T564" s="4" t="s">
        <v>99</v>
      </c>
      <c r="U564" t="s">
        <v>193</v>
      </c>
      <c r="V564" t="s">
        <v>71</v>
      </c>
      <c r="W564" t="s">
        <v>86</v>
      </c>
      <c r="X564" t="s">
        <v>160</v>
      </c>
      <c r="Y564" s="23">
        <v>8.3710000000000004</v>
      </c>
      <c r="Z564" t="s">
        <v>209</v>
      </c>
      <c r="AA564" t="s">
        <v>120</v>
      </c>
      <c r="AB564" t="s">
        <v>81</v>
      </c>
      <c r="AC564">
        <v>7.1</v>
      </c>
      <c r="AD564" t="s">
        <v>93</v>
      </c>
      <c r="AE564" s="12" t="s">
        <v>90</v>
      </c>
      <c r="AF564" s="12" t="s">
        <v>90</v>
      </c>
      <c r="AG564" s="12" t="s">
        <v>92</v>
      </c>
      <c r="AH564" s="12" t="s">
        <v>92</v>
      </c>
      <c r="AI564" t="s">
        <v>109</v>
      </c>
      <c r="AJ564" t="s">
        <v>186</v>
      </c>
      <c r="AK564" t="s">
        <v>94</v>
      </c>
      <c r="AL564" t="s">
        <v>187</v>
      </c>
      <c r="AM564" t="s">
        <v>96</v>
      </c>
      <c r="AN564" t="s">
        <v>150</v>
      </c>
      <c r="AO564" t="s">
        <v>202</v>
      </c>
      <c r="AP564" t="s">
        <v>225</v>
      </c>
      <c r="AQ564" t="s">
        <v>74</v>
      </c>
      <c r="AR564" s="23">
        <v>7.0380000000000003</v>
      </c>
      <c r="AS564" t="s">
        <v>1332</v>
      </c>
      <c r="AT564" t="s">
        <v>1055</v>
      </c>
      <c r="AU564" t="s">
        <v>148</v>
      </c>
      <c r="AV564" t="s">
        <v>76</v>
      </c>
      <c r="AW564" t="s">
        <v>105</v>
      </c>
      <c r="AX564" t="s">
        <v>131</v>
      </c>
      <c r="AY564" t="s">
        <v>176</v>
      </c>
      <c r="AZ564" s="1">
        <v>8500020000000000</v>
      </c>
      <c r="BA564" s="1">
        <v>9047619047619040</v>
      </c>
      <c r="BB564" s="52">
        <f t="shared" si="66"/>
        <v>9.0476190476190403</v>
      </c>
      <c r="BC564" s="1"/>
      <c r="BD564" t="s">
        <v>81</v>
      </c>
      <c r="BE564" s="25">
        <v>5.8330000000000002</v>
      </c>
      <c r="BF564" s="1">
        <v>4833333333333330</v>
      </c>
      <c r="BG564" s="1">
        <v>6833333333333330</v>
      </c>
      <c r="BI564" t="s">
        <v>114</v>
      </c>
      <c r="BJ564" s="1">
        <v>5625</v>
      </c>
      <c r="BK564" s="12" t="s">
        <v>91</v>
      </c>
      <c r="BL564" s="12" t="s">
        <v>90</v>
      </c>
      <c r="BM564" s="12" t="s">
        <v>91</v>
      </c>
      <c r="BO564" t="s">
        <v>74</v>
      </c>
      <c r="BP564" t="s">
        <v>74</v>
      </c>
      <c r="BQ564" t="s">
        <v>154</v>
      </c>
      <c r="BR564" t="s">
        <v>94</v>
      </c>
      <c r="BS564" t="s">
        <v>110</v>
      </c>
    </row>
    <row r="565" spans="1:71">
      <c r="A565" t="s">
        <v>71</v>
      </c>
      <c r="B565" t="s">
        <v>1333</v>
      </c>
      <c r="C565" s="4">
        <v>13</v>
      </c>
      <c r="D565">
        <v>1</v>
      </c>
      <c r="E565" t="s">
        <v>472</v>
      </c>
      <c r="F565" t="s">
        <v>74</v>
      </c>
      <c r="G565" s="21">
        <v>7.2880000000000003</v>
      </c>
      <c r="H565" t="s">
        <v>75</v>
      </c>
      <c r="I565" t="s">
        <v>76</v>
      </c>
      <c r="J565" t="s">
        <v>125</v>
      </c>
      <c r="K565" t="s">
        <v>136</v>
      </c>
      <c r="L565" t="s">
        <v>79</v>
      </c>
      <c r="M565" s="1">
        <v>958335</v>
      </c>
      <c r="N565" s="50">
        <v>4</v>
      </c>
      <c r="O565">
        <v>5</v>
      </c>
      <c r="P565" s="22">
        <v>9</v>
      </c>
      <c r="Q565" s="1">
        <v>796875</v>
      </c>
      <c r="R565" s="1">
        <v>71666675</v>
      </c>
      <c r="S565">
        <v>10</v>
      </c>
      <c r="T565" s="4" t="s">
        <v>168</v>
      </c>
      <c r="U565" t="s">
        <v>312</v>
      </c>
      <c r="V565" t="s">
        <v>71</v>
      </c>
      <c r="W565" t="s">
        <v>86</v>
      </c>
      <c r="X565" t="s">
        <v>196</v>
      </c>
      <c r="Y565" s="21">
        <v>5.7549999999999999</v>
      </c>
      <c r="Z565" t="s">
        <v>120</v>
      </c>
      <c r="AA565" s="50" t="s">
        <v>719</v>
      </c>
      <c r="AB565" t="s">
        <v>81</v>
      </c>
      <c r="AC565" s="8">
        <v>2.8</v>
      </c>
      <c r="AD565" t="s">
        <v>119</v>
      </c>
      <c r="AE565" t="s">
        <v>91</v>
      </c>
      <c r="AF565" t="s">
        <v>91</v>
      </c>
      <c r="AG565" t="s">
        <v>90</v>
      </c>
      <c r="AH565" t="s">
        <v>91</v>
      </c>
      <c r="AI565" t="s">
        <v>74</v>
      </c>
      <c r="AJ565" t="s">
        <v>703</v>
      </c>
      <c r="AK565" t="s">
        <v>120</v>
      </c>
      <c r="AL565" t="s">
        <v>261</v>
      </c>
      <c r="AM565" t="s">
        <v>99</v>
      </c>
      <c r="AR565" s="21" t="s">
        <v>97</v>
      </c>
      <c r="BK565"/>
      <c r="BL565"/>
      <c r="BM565"/>
      <c r="BN565"/>
    </row>
    <row r="566" spans="1:71" hidden="1">
      <c r="B566" s="8" t="s">
        <v>1334</v>
      </c>
      <c r="G566" s="21" t="s">
        <v>97</v>
      </c>
      <c r="P566" s="24"/>
      <c r="T566" s="4" t="s">
        <v>150</v>
      </c>
      <c r="U566" t="s">
        <v>231</v>
      </c>
      <c r="V566" t="s">
        <v>71</v>
      </c>
      <c r="W566" t="s">
        <v>86</v>
      </c>
      <c r="X566" t="s">
        <v>160</v>
      </c>
      <c r="Y566" s="23">
        <v>8.3849999999999998</v>
      </c>
      <c r="Z566" t="s">
        <v>120</v>
      </c>
      <c r="AA566" t="s">
        <v>161</v>
      </c>
      <c r="AB566" t="s">
        <v>81</v>
      </c>
      <c r="AC566">
        <v>5.8</v>
      </c>
      <c r="AD566" t="s">
        <v>93</v>
      </c>
      <c r="AE566" s="12" t="s">
        <v>90</v>
      </c>
      <c r="AF566" s="12" t="s">
        <v>91</v>
      </c>
      <c r="AG566" s="12" t="s">
        <v>91</v>
      </c>
      <c r="AH566" s="12" t="s">
        <v>92</v>
      </c>
      <c r="AI566" t="s">
        <v>109</v>
      </c>
      <c r="AJ566" t="s">
        <v>258</v>
      </c>
      <c r="AK566" t="s">
        <v>120</v>
      </c>
      <c r="AL566" t="s">
        <v>187</v>
      </c>
      <c r="AM566" t="s">
        <v>99</v>
      </c>
      <c r="AN566" t="s">
        <v>150</v>
      </c>
      <c r="AO566" t="s">
        <v>252</v>
      </c>
      <c r="AP566" t="s">
        <v>225</v>
      </c>
      <c r="AQ566" t="s">
        <v>74</v>
      </c>
      <c r="AR566" s="23">
        <v>7.593</v>
      </c>
      <c r="AS566" t="s">
        <v>1335</v>
      </c>
      <c r="AT566" t="s">
        <v>1336</v>
      </c>
      <c r="AU566" t="s">
        <v>104</v>
      </c>
      <c r="AV566" t="s">
        <v>76</v>
      </c>
      <c r="AW566" t="s">
        <v>105</v>
      </c>
      <c r="AX566" t="s">
        <v>106</v>
      </c>
      <c r="AY566" t="s">
        <v>176</v>
      </c>
      <c r="AZ566" s="1">
        <v>9000020000000000</v>
      </c>
      <c r="BA566" s="1">
        <v>9217813051146380</v>
      </c>
      <c r="BB566" s="52">
        <f t="shared" si="66"/>
        <v>9.2178130511463792</v>
      </c>
      <c r="BC566" s="1"/>
      <c r="BD566" t="s">
        <v>81</v>
      </c>
      <c r="BE566" s="25">
        <v>7.9160000000000004</v>
      </c>
      <c r="BF566" s="1">
        <v>9666666666666660</v>
      </c>
      <c r="BG566" s="1">
        <v>6166666666666660</v>
      </c>
      <c r="BI566" t="s">
        <v>114</v>
      </c>
      <c r="BJ566" s="1">
        <v>5833333333333330</v>
      </c>
      <c r="BK566" s="12" t="s">
        <v>90</v>
      </c>
      <c r="BL566" s="12" t="s">
        <v>91</v>
      </c>
      <c r="BM566" s="12" t="s">
        <v>91</v>
      </c>
      <c r="BO566" t="s">
        <v>74</v>
      </c>
      <c r="BP566" t="s">
        <v>74</v>
      </c>
      <c r="BQ566" s="1">
        <v>7166666666666660</v>
      </c>
      <c r="BR566" t="s">
        <v>94</v>
      </c>
      <c r="BS566" t="s">
        <v>110</v>
      </c>
    </row>
    <row r="567" spans="1:71" hidden="1">
      <c r="B567" s="8" t="s">
        <v>1337</v>
      </c>
      <c r="G567" s="21" t="s">
        <v>97</v>
      </c>
      <c r="P567" s="24"/>
      <c r="T567" s="4" t="s">
        <v>94</v>
      </c>
      <c r="U567" t="s">
        <v>75</v>
      </c>
      <c r="V567" t="s">
        <v>71</v>
      </c>
      <c r="W567" t="s">
        <v>86</v>
      </c>
      <c r="X567" t="s">
        <v>76</v>
      </c>
      <c r="Y567" s="23">
        <v>8.1329999999999991</v>
      </c>
      <c r="Z567" t="s">
        <v>161</v>
      </c>
      <c r="AA567" t="s">
        <v>301</v>
      </c>
      <c r="AB567" t="s">
        <v>81</v>
      </c>
      <c r="AC567">
        <v>7.9</v>
      </c>
      <c r="AD567" t="s">
        <v>211</v>
      </c>
      <c r="AE567" s="12" t="s">
        <v>90</v>
      </c>
      <c r="AF567" s="12" t="s">
        <v>91</v>
      </c>
      <c r="AG567" s="12" t="s">
        <v>163</v>
      </c>
      <c r="AH567" s="12" t="s">
        <v>90</v>
      </c>
      <c r="AI567" t="s">
        <v>74</v>
      </c>
      <c r="AJ567" t="s">
        <v>197</v>
      </c>
      <c r="AK567" t="s">
        <v>120</v>
      </c>
      <c r="AL567" t="s">
        <v>164</v>
      </c>
      <c r="AM567" t="s">
        <v>99</v>
      </c>
      <c r="AN567" t="s">
        <v>104</v>
      </c>
      <c r="AO567" t="s">
        <v>185</v>
      </c>
      <c r="AP567" t="s">
        <v>225</v>
      </c>
      <c r="AQ567" t="s">
        <v>74</v>
      </c>
      <c r="AR567" s="23">
        <v>7.6050000000000004</v>
      </c>
      <c r="AS567" t="s">
        <v>1338</v>
      </c>
      <c r="AT567" t="s">
        <v>174</v>
      </c>
      <c r="AU567" t="s">
        <v>174</v>
      </c>
      <c r="AV567" t="s">
        <v>76</v>
      </c>
      <c r="AW567" t="s">
        <v>175</v>
      </c>
      <c r="AX567" t="s">
        <v>106</v>
      </c>
      <c r="AY567" t="s">
        <v>176</v>
      </c>
      <c r="AZ567" s="1">
        <v>875001</v>
      </c>
      <c r="BA567" s="1">
        <v>6441511387163560</v>
      </c>
      <c r="BB567" s="52">
        <f t="shared" si="66"/>
        <v>6.4415113871635601</v>
      </c>
      <c r="BC567" s="1"/>
      <c r="BD567" t="s">
        <v>81</v>
      </c>
      <c r="BE567" s="25">
        <v>7.5330000000000004</v>
      </c>
      <c r="BF567" t="s">
        <v>139</v>
      </c>
      <c r="BG567" s="1">
        <v>4366666666666660</v>
      </c>
      <c r="BH567" s="1">
        <v>9733333333333330</v>
      </c>
      <c r="BI567" t="s">
        <v>168</v>
      </c>
      <c r="BJ567" s="1">
        <v>71875</v>
      </c>
      <c r="BK567" s="12" t="s">
        <v>90</v>
      </c>
      <c r="BL567" s="12" t="s">
        <v>91</v>
      </c>
      <c r="BM567" s="12" t="s">
        <v>90</v>
      </c>
      <c r="BN567" s="12" t="s">
        <v>90</v>
      </c>
      <c r="BO567" t="s">
        <v>74</v>
      </c>
      <c r="BP567" t="s">
        <v>74</v>
      </c>
      <c r="BQ567" s="1">
        <v>7333333333333330</v>
      </c>
      <c r="BR567" t="s">
        <v>120</v>
      </c>
      <c r="BS567" t="s">
        <v>169</v>
      </c>
    </row>
    <row r="568" spans="1:71" hidden="1">
      <c r="B568" s="8" t="s">
        <v>1339</v>
      </c>
      <c r="G568" s="21" t="s">
        <v>97</v>
      </c>
      <c r="P568" s="24"/>
      <c r="T568" s="4" t="s">
        <v>99</v>
      </c>
      <c r="U568" t="s">
        <v>224</v>
      </c>
      <c r="V568" t="s">
        <v>71</v>
      </c>
      <c r="W568" t="s">
        <v>86</v>
      </c>
      <c r="X568" t="s">
        <v>196</v>
      </c>
      <c r="Y568" s="23">
        <v>6.8849999999999998</v>
      </c>
      <c r="Z568" t="s">
        <v>148</v>
      </c>
      <c r="AA568" t="s">
        <v>326</v>
      </c>
      <c r="AB568" t="s">
        <v>81</v>
      </c>
      <c r="AC568">
        <v>5</v>
      </c>
      <c r="AD568" t="s">
        <v>119</v>
      </c>
      <c r="AE568" t="s">
        <v>91</v>
      </c>
      <c r="AF568" t="s">
        <v>91</v>
      </c>
      <c r="AG568" t="s">
        <v>92</v>
      </c>
      <c r="AH568" t="s">
        <v>92</v>
      </c>
      <c r="AI568" t="s">
        <v>74</v>
      </c>
      <c r="AJ568" t="s">
        <v>118</v>
      </c>
      <c r="AK568" t="s">
        <v>120</v>
      </c>
      <c r="AL568" t="s">
        <v>311</v>
      </c>
      <c r="AM568" t="s">
        <v>99</v>
      </c>
      <c r="AR568" s="23" t="s">
        <v>97</v>
      </c>
      <c r="BK568"/>
      <c r="BL568"/>
      <c r="BM568"/>
      <c r="BN568"/>
    </row>
    <row r="569" spans="1:71">
      <c r="A569" t="s">
        <v>71</v>
      </c>
      <c r="B569" t="s">
        <v>1340</v>
      </c>
      <c r="C569" s="4">
        <v>15</v>
      </c>
      <c r="D569">
        <v>3</v>
      </c>
      <c r="E569" t="s">
        <v>306</v>
      </c>
      <c r="F569" t="s">
        <v>74</v>
      </c>
      <c r="G569" s="21">
        <v>7.7240000000000002</v>
      </c>
      <c r="H569" t="s">
        <v>75</v>
      </c>
      <c r="I569" t="s">
        <v>76</v>
      </c>
      <c r="J569" t="s">
        <v>77</v>
      </c>
      <c r="K569" t="s">
        <v>78</v>
      </c>
      <c r="L569" t="s">
        <v>126</v>
      </c>
      <c r="M569" s="1">
        <v>833334</v>
      </c>
      <c r="N569" s="50" t="s">
        <v>186</v>
      </c>
      <c r="O569" t="s">
        <v>81</v>
      </c>
      <c r="P569" s="22">
        <v>7.3330000000000002</v>
      </c>
      <c r="Q569" s="1">
        <v>8125</v>
      </c>
      <c r="R569" s="1">
        <v>7111103333333330</v>
      </c>
      <c r="S569">
        <v>5</v>
      </c>
      <c r="Y569" s="21" t="s">
        <v>97</v>
      </c>
      <c r="AE569"/>
      <c r="AF569"/>
      <c r="AG569"/>
      <c r="AH569"/>
      <c r="AR569" s="21" t="s">
        <v>97</v>
      </c>
      <c r="BK569"/>
      <c r="BL569"/>
      <c r="BM569"/>
      <c r="BN569"/>
    </row>
    <row r="570" spans="1:71">
      <c r="A570" t="s">
        <v>71</v>
      </c>
      <c r="B570" t="s">
        <v>1341</v>
      </c>
      <c r="C570" s="4">
        <v>8</v>
      </c>
      <c r="D570">
        <v>0</v>
      </c>
      <c r="E570" t="s">
        <v>417</v>
      </c>
      <c r="F570" t="s">
        <v>109</v>
      </c>
      <c r="G570" s="21">
        <v>9.2330000000000005</v>
      </c>
      <c r="H570" t="s">
        <v>185</v>
      </c>
      <c r="I570" t="s">
        <v>160</v>
      </c>
      <c r="J570" t="s">
        <v>77</v>
      </c>
      <c r="K570" t="s">
        <v>136</v>
      </c>
      <c r="L570" t="s">
        <v>79</v>
      </c>
      <c r="M570" s="1">
        <v>9500020000000000</v>
      </c>
      <c r="N570" s="50">
        <v>10</v>
      </c>
      <c r="O570" t="s">
        <v>81</v>
      </c>
      <c r="P570" s="22">
        <v>10</v>
      </c>
      <c r="Q570" t="s">
        <v>81</v>
      </c>
      <c r="R570" s="1">
        <v>891667</v>
      </c>
      <c r="S570">
        <v>10</v>
      </c>
      <c r="T570" s="4" t="s">
        <v>150</v>
      </c>
      <c r="U570" t="s">
        <v>75</v>
      </c>
      <c r="V570" t="s">
        <v>71</v>
      </c>
      <c r="W570" t="s">
        <v>86</v>
      </c>
      <c r="X570" t="s">
        <v>160</v>
      </c>
      <c r="Y570" s="21">
        <v>8.6440000000000001</v>
      </c>
      <c r="Z570" t="s">
        <v>120</v>
      </c>
      <c r="AA570" s="50" t="s">
        <v>120</v>
      </c>
      <c r="AB570" t="s">
        <v>81</v>
      </c>
      <c r="AC570" s="8">
        <v>7</v>
      </c>
      <c r="AD570" t="s">
        <v>81</v>
      </c>
      <c r="AE570" s="12" t="s">
        <v>90</v>
      </c>
      <c r="AF570" s="12" t="s">
        <v>91</v>
      </c>
      <c r="AG570" s="12" t="s">
        <v>91</v>
      </c>
      <c r="AH570" s="12" t="s">
        <v>92</v>
      </c>
      <c r="AI570" t="s">
        <v>74</v>
      </c>
      <c r="AJ570" t="s">
        <v>80</v>
      </c>
      <c r="AK570" t="s">
        <v>120</v>
      </c>
      <c r="AL570" t="s">
        <v>187</v>
      </c>
      <c r="AM570" t="s">
        <v>99</v>
      </c>
      <c r="AN570" t="s">
        <v>150</v>
      </c>
      <c r="AO570" t="s">
        <v>75</v>
      </c>
      <c r="AP570" t="s">
        <v>188</v>
      </c>
      <c r="AQ570" t="s">
        <v>74</v>
      </c>
      <c r="AR570" s="21">
        <v>8.2309999999999999</v>
      </c>
      <c r="AS570" t="s">
        <v>679</v>
      </c>
      <c r="AT570" t="s">
        <v>321</v>
      </c>
      <c r="AU570" t="s">
        <v>114</v>
      </c>
      <c r="AV570" t="s">
        <v>160</v>
      </c>
      <c r="AW570" t="s">
        <v>105</v>
      </c>
      <c r="AX570" t="s">
        <v>106</v>
      </c>
      <c r="AY570" t="s">
        <v>107</v>
      </c>
      <c r="AZ570" s="1">
        <v>9000020000000000</v>
      </c>
      <c r="BA570" t="s">
        <v>120</v>
      </c>
      <c r="BB570" s="51">
        <v>10</v>
      </c>
      <c r="BC570" s="51"/>
      <c r="BD570" t="s">
        <v>81</v>
      </c>
      <c r="BE570" s="25">
        <v>9.5</v>
      </c>
      <c r="BF570" t="s">
        <v>209</v>
      </c>
      <c r="BG570" t="s">
        <v>209</v>
      </c>
      <c r="BI570" t="s">
        <v>114</v>
      </c>
      <c r="BJ570" s="1">
        <v>6041666666666660</v>
      </c>
      <c r="BK570" s="12" t="s">
        <v>163</v>
      </c>
      <c r="BL570" s="12" t="s">
        <v>90</v>
      </c>
      <c r="BM570" s="12" t="s">
        <v>90</v>
      </c>
      <c r="BO570" t="s">
        <v>109</v>
      </c>
      <c r="BP570" t="s">
        <v>74</v>
      </c>
      <c r="BQ570" s="1">
        <v>788889</v>
      </c>
      <c r="BR570" t="s">
        <v>94</v>
      </c>
      <c r="BS570" t="s">
        <v>110</v>
      </c>
    </row>
    <row r="571" spans="1:71">
      <c r="A571" t="s">
        <v>71</v>
      </c>
      <c r="B571" t="s">
        <v>1342</v>
      </c>
      <c r="C571" s="4">
        <v>11</v>
      </c>
      <c r="D571">
        <v>1</v>
      </c>
      <c r="E571" t="s">
        <v>594</v>
      </c>
      <c r="F571" t="s">
        <v>74</v>
      </c>
      <c r="G571" s="21">
        <v>7.6820000000000004</v>
      </c>
      <c r="H571" t="s">
        <v>75</v>
      </c>
      <c r="I571" t="s">
        <v>76</v>
      </c>
      <c r="J571" t="s">
        <v>125</v>
      </c>
      <c r="K571" t="s">
        <v>136</v>
      </c>
      <c r="L571" t="s">
        <v>126</v>
      </c>
      <c r="M571" s="1">
        <v>9000020000000000</v>
      </c>
      <c r="N571" s="50" t="s">
        <v>87</v>
      </c>
      <c r="O571" t="s">
        <v>81</v>
      </c>
      <c r="P571" s="22">
        <v>10</v>
      </c>
      <c r="Q571" t="s">
        <v>81</v>
      </c>
      <c r="R571" s="1">
        <v>761111</v>
      </c>
      <c r="S571">
        <v>5</v>
      </c>
      <c r="T571" s="4" t="s">
        <v>150</v>
      </c>
      <c r="U571" t="s">
        <v>389</v>
      </c>
      <c r="V571" t="s">
        <v>71</v>
      </c>
      <c r="W571" t="s">
        <v>116</v>
      </c>
      <c r="X571" t="s">
        <v>124</v>
      </c>
      <c r="Y571" s="21">
        <v>5.0490000000000004</v>
      </c>
      <c r="Z571" t="s">
        <v>209</v>
      </c>
      <c r="AA571" s="50" t="s">
        <v>218</v>
      </c>
      <c r="AB571" t="s">
        <v>81</v>
      </c>
      <c r="AC571" s="8">
        <v>2</v>
      </c>
      <c r="AD571" t="s">
        <v>89</v>
      </c>
      <c r="AE571" t="s">
        <v>91</v>
      </c>
      <c r="AF571" t="s">
        <v>91</v>
      </c>
      <c r="AG571" t="s">
        <v>91</v>
      </c>
      <c r="AH571" t="s">
        <v>92</v>
      </c>
      <c r="AI571" t="s">
        <v>74</v>
      </c>
      <c r="AJ571" t="s">
        <v>375</v>
      </c>
      <c r="AK571" t="s">
        <v>94</v>
      </c>
      <c r="AL571" t="s">
        <v>95</v>
      </c>
      <c r="AM571" t="s">
        <v>212</v>
      </c>
      <c r="AR571" s="21" t="s">
        <v>97</v>
      </c>
      <c r="BK571"/>
      <c r="BL571"/>
      <c r="BM571"/>
      <c r="BN571"/>
    </row>
    <row r="572" spans="1:71" hidden="1">
      <c r="B572" s="8" t="s">
        <v>1343</v>
      </c>
      <c r="G572" s="21" t="s">
        <v>97</v>
      </c>
      <c r="P572" s="24"/>
      <c r="T572" s="4" t="s">
        <v>114</v>
      </c>
      <c r="U572" t="s">
        <v>123</v>
      </c>
      <c r="V572" t="s">
        <v>71</v>
      </c>
      <c r="W572" t="s">
        <v>86</v>
      </c>
      <c r="X572" t="s">
        <v>76</v>
      </c>
      <c r="Y572" s="23">
        <v>7.2460000000000004</v>
      </c>
      <c r="Z572" t="s">
        <v>297</v>
      </c>
      <c r="AA572" t="s">
        <v>119</v>
      </c>
      <c r="AB572" t="s">
        <v>81</v>
      </c>
      <c r="AC572">
        <v>7.6</v>
      </c>
      <c r="AD572" t="s">
        <v>89</v>
      </c>
      <c r="AE572" s="12" t="s">
        <v>90</v>
      </c>
      <c r="AF572" s="12" t="s">
        <v>91</v>
      </c>
      <c r="AG572" s="12" t="s">
        <v>91</v>
      </c>
      <c r="AH572" s="12" t="s">
        <v>92</v>
      </c>
      <c r="AI572" t="s">
        <v>74</v>
      </c>
      <c r="AJ572" t="s">
        <v>264</v>
      </c>
      <c r="AK572" t="s">
        <v>94</v>
      </c>
      <c r="AL572" t="s">
        <v>261</v>
      </c>
      <c r="AM572" t="s">
        <v>96</v>
      </c>
      <c r="AR572" s="23" t="s">
        <v>97</v>
      </c>
    </row>
    <row r="573" spans="1:71" hidden="1">
      <c r="B573" s="8" t="s">
        <v>1344</v>
      </c>
      <c r="G573" s="21" t="s">
        <v>97</v>
      </c>
      <c r="P573" s="24"/>
      <c r="T573" s="4" t="s">
        <v>99</v>
      </c>
      <c r="U573" t="s">
        <v>224</v>
      </c>
      <c r="V573" t="s">
        <v>71</v>
      </c>
      <c r="W573" t="s">
        <v>86</v>
      </c>
      <c r="X573" t="s">
        <v>160</v>
      </c>
      <c r="Y573" s="23">
        <v>8.6809999999999992</v>
      </c>
      <c r="Z573" t="s">
        <v>81</v>
      </c>
      <c r="AA573" t="s">
        <v>120</v>
      </c>
      <c r="AB573" t="s">
        <v>81</v>
      </c>
      <c r="AC573">
        <v>6.7</v>
      </c>
      <c r="AD573" t="s">
        <v>211</v>
      </c>
      <c r="AE573" s="12" t="s">
        <v>90</v>
      </c>
      <c r="AF573" s="12" t="s">
        <v>91</v>
      </c>
      <c r="AG573" s="12" t="s">
        <v>92</v>
      </c>
      <c r="AH573" s="12" t="s">
        <v>92</v>
      </c>
      <c r="AI573" t="s">
        <v>109</v>
      </c>
      <c r="AJ573" t="s">
        <v>120</v>
      </c>
      <c r="AK573" t="s">
        <v>120</v>
      </c>
      <c r="AL573" t="s">
        <v>311</v>
      </c>
      <c r="AM573" t="s">
        <v>99</v>
      </c>
      <c r="AR573" s="23" t="s">
        <v>97</v>
      </c>
    </row>
    <row r="574" spans="1:71" hidden="1">
      <c r="B574" s="8" t="s">
        <v>1345</v>
      </c>
      <c r="G574" s="21" t="s">
        <v>97</v>
      </c>
      <c r="P574" s="24"/>
      <c r="Y574" s="23" t="s">
        <v>97</v>
      </c>
      <c r="AA574"/>
      <c r="AC574"/>
      <c r="AE574"/>
      <c r="AF574"/>
      <c r="AG574"/>
      <c r="AH574"/>
      <c r="AN574" t="s">
        <v>99</v>
      </c>
      <c r="AO574" t="s">
        <v>333</v>
      </c>
      <c r="AP574" t="s">
        <v>101</v>
      </c>
      <c r="AQ574" t="s">
        <v>74</v>
      </c>
      <c r="AR574" s="23">
        <v>7.5069999999999997</v>
      </c>
      <c r="AS574" t="s">
        <v>1346</v>
      </c>
      <c r="AT574" t="s">
        <v>996</v>
      </c>
      <c r="AU574" t="s">
        <v>94</v>
      </c>
      <c r="AV574" t="s">
        <v>76</v>
      </c>
      <c r="AW574" t="s">
        <v>105</v>
      </c>
      <c r="AX574" t="s">
        <v>131</v>
      </c>
      <c r="AY574" t="s">
        <v>107</v>
      </c>
      <c r="AZ574" s="1">
        <v>950002</v>
      </c>
      <c r="BA574" s="1">
        <v>8723227752639510</v>
      </c>
      <c r="BB574" s="52">
        <f t="shared" ref="BB574" si="67">BA574/1000000000000000</f>
        <v>8.7232277526395094</v>
      </c>
      <c r="BC574" s="1"/>
      <c r="BD574" t="s">
        <v>81</v>
      </c>
      <c r="BE574" s="25">
        <v>6.5</v>
      </c>
      <c r="BF574" s="1">
        <v>6333333333333330</v>
      </c>
      <c r="BG574" s="1">
        <v>6666666666666660</v>
      </c>
      <c r="BI574" t="s">
        <v>83</v>
      </c>
      <c r="BJ574" s="1">
        <v>5625</v>
      </c>
      <c r="BK574" t="s">
        <v>90</v>
      </c>
      <c r="BL574" t="s">
        <v>90</v>
      </c>
      <c r="BM574"/>
      <c r="BN574"/>
      <c r="BO574" t="s">
        <v>74</v>
      </c>
      <c r="BP574" t="s">
        <v>109</v>
      </c>
      <c r="BQ574" t="s">
        <v>139</v>
      </c>
      <c r="BR574" t="s">
        <v>94</v>
      </c>
      <c r="BS574" t="s">
        <v>110</v>
      </c>
    </row>
    <row r="575" spans="1:71">
      <c r="A575" t="s">
        <v>71</v>
      </c>
      <c r="B575" t="s">
        <v>1347</v>
      </c>
      <c r="C575" s="4">
        <v>16</v>
      </c>
      <c r="D575">
        <v>1</v>
      </c>
      <c r="E575" t="s">
        <v>650</v>
      </c>
      <c r="F575" t="s">
        <v>74</v>
      </c>
      <c r="G575" s="21">
        <v>7.6379999999999999</v>
      </c>
      <c r="H575" t="s">
        <v>75</v>
      </c>
      <c r="I575" t="s">
        <v>76</v>
      </c>
      <c r="J575" t="s">
        <v>77</v>
      </c>
      <c r="K575" t="s">
        <v>136</v>
      </c>
      <c r="L575" t="s">
        <v>126</v>
      </c>
      <c r="M575" s="1">
        <v>958335</v>
      </c>
      <c r="N575" s="50" t="s">
        <v>211</v>
      </c>
      <c r="O575" s="1">
        <v>6875</v>
      </c>
      <c r="P575" s="22">
        <v>7.6660000000000004</v>
      </c>
      <c r="Q575" s="1">
        <v>8125</v>
      </c>
      <c r="R575" s="1">
        <v>733333</v>
      </c>
      <c r="S575">
        <v>5</v>
      </c>
      <c r="T575" s="4" t="s">
        <v>104</v>
      </c>
      <c r="U575" t="s">
        <v>195</v>
      </c>
      <c r="V575" t="s">
        <v>71</v>
      </c>
      <c r="W575" t="s">
        <v>116</v>
      </c>
      <c r="X575" t="s">
        <v>76</v>
      </c>
      <c r="Y575" s="21">
        <v>7.3360000000000003</v>
      </c>
      <c r="Z575" t="s">
        <v>161</v>
      </c>
      <c r="AA575" s="50" t="s">
        <v>162</v>
      </c>
      <c r="AB575" t="s">
        <v>81</v>
      </c>
      <c r="AC575" s="8">
        <v>5.7</v>
      </c>
      <c r="AD575" t="s">
        <v>148</v>
      </c>
      <c r="AE575" t="s">
        <v>91</v>
      </c>
      <c r="AF575" t="s">
        <v>90</v>
      </c>
      <c r="AG575" t="s">
        <v>163</v>
      </c>
      <c r="AH575" t="s">
        <v>90</v>
      </c>
      <c r="AI575" t="s">
        <v>74</v>
      </c>
      <c r="AJ575" t="s">
        <v>301</v>
      </c>
      <c r="AK575" t="s">
        <v>94</v>
      </c>
      <c r="AL575" t="s">
        <v>355</v>
      </c>
      <c r="AM575" t="s">
        <v>96</v>
      </c>
      <c r="AN575" t="s">
        <v>154</v>
      </c>
      <c r="AO575" t="s">
        <v>185</v>
      </c>
      <c r="AP575" t="s">
        <v>141</v>
      </c>
      <c r="AQ575" t="s">
        <v>74</v>
      </c>
      <c r="AR575" s="21">
        <v>8.1080000000000005</v>
      </c>
      <c r="AS575" t="s">
        <v>1348</v>
      </c>
      <c r="AT575" t="s">
        <v>150</v>
      </c>
      <c r="AU575" t="s">
        <v>150</v>
      </c>
      <c r="AV575" t="s">
        <v>160</v>
      </c>
      <c r="AW575" t="s">
        <v>105</v>
      </c>
      <c r="AX575" t="s">
        <v>131</v>
      </c>
      <c r="AY575" t="s">
        <v>107</v>
      </c>
      <c r="AZ575" s="1">
        <v>875001</v>
      </c>
      <c r="BA575" s="1">
        <v>9477941176470580</v>
      </c>
      <c r="BB575" s="51">
        <f>BA575/1000000000000000</f>
        <v>9.4779411764705799</v>
      </c>
      <c r="BC575" s="51"/>
      <c r="BD575" t="s">
        <v>81</v>
      </c>
      <c r="BE575" s="25">
        <v>6.7220000000000004</v>
      </c>
      <c r="BF575" t="s">
        <v>205</v>
      </c>
      <c r="BG575" t="s">
        <v>104</v>
      </c>
      <c r="BH575" s="1">
        <v>8666666666666660</v>
      </c>
      <c r="BI575" t="s">
        <v>168</v>
      </c>
      <c r="BJ575" s="1">
        <v>84375</v>
      </c>
      <c r="BK575" t="s">
        <v>90</v>
      </c>
      <c r="BL575" t="s">
        <v>91</v>
      </c>
      <c r="BM575" t="s">
        <v>163</v>
      </c>
      <c r="BN575" t="s">
        <v>108</v>
      </c>
      <c r="BO575" t="s">
        <v>109</v>
      </c>
      <c r="BP575" t="s">
        <v>109</v>
      </c>
      <c r="BQ575" s="1">
        <v>9500003333333330</v>
      </c>
      <c r="BR575" t="s">
        <v>94</v>
      </c>
      <c r="BS575" t="s">
        <v>275</v>
      </c>
    </row>
    <row r="576" spans="1:71" hidden="1">
      <c r="B576" s="8" t="s">
        <v>1349</v>
      </c>
      <c r="G576" s="21" t="s">
        <v>97</v>
      </c>
      <c r="P576" s="24"/>
      <c r="Y576" s="23" t="s">
        <v>97</v>
      </c>
      <c r="AA576"/>
      <c r="AC576"/>
      <c r="AE576"/>
      <c r="AF576"/>
      <c r="AG576"/>
      <c r="AH576"/>
      <c r="AN576" t="s">
        <v>99</v>
      </c>
      <c r="AO576" t="s">
        <v>333</v>
      </c>
      <c r="AP576" t="s">
        <v>101</v>
      </c>
      <c r="AQ576" t="s">
        <v>74</v>
      </c>
      <c r="AR576" s="23">
        <v>7.0250000000000004</v>
      </c>
      <c r="AS576" t="s">
        <v>1350</v>
      </c>
      <c r="AT576" t="s">
        <v>1270</v>
      </c>
      <c r="AU576" t="s">
        <v>120</v>
      </c>
      <c r="AV576" t="s">
        <v>196</v>
      </c>
      <c r="AW576" t="s">
        <v>105</v>
      </c>
      <c r="AX576" t="s">
        <v>131</v>
      </c>
      <c r="AY576" t="s">
        <v>176</v>
      </c>
      <c r="AZ576" s="1">
        <v>950002</v>
      </c>
      <c r="BA576" s="1">
        <v>798076923076923</v>
      </c>
      <c r="BB576" s="52">
        <f>BA576/100000000000000</f>
        <v>7.9807692307692299</v>
      </c>
      <c r="BC576" s="1"/>
      <c r="BD576" t="s">
        <v>81</v>
      </c>
      <c r="BE576" s="25">
        <v>6.1660000000000004</v>
      </c>
      <c r="BF576" t="s">
        <v>155</v>
      </c>
      <c r="BG576" s="1">
        <v>5833333333333330</v>
      </c>
      <c r="BI576" t="s">
        <v>83</v>
      </c>
      <c r="BJ576" s="1">
        <v>5625</v>
      </c>
      <c r="BK576" t="s">
        <v>91</v>
      </c>
      <c r="BL576" t="s">
        <v>91</v>
      </c>
      <c r="BM576"/>
      <c r="BN576"/>
      <c r="BO576" t="s">
        <v>74</v>
      </c>
      <c r="BP576" t="s">
        <v>74</v>
      </c>
      <c r="BQ576" s="1">
        <v>7166655</v>
      </c>
      <c r="BR576" t="s">
        <v>94</v>
      </c>
      <c r="BS576" t="s">
        <v>250</v>
      </c>
    </row>
    <row r="577" spans="1:71" hidden="1">
      <c r="B577" s="8" t="s">
        <v>1351</v>
      </c>
      <c r="G577" s="21" t="s">
        <v>97</v>
      </c>
      <c r="P577" s="24"/>
      <c r="Y577" s="23" t="s">
        <v>97</v>
      </c>
      <c r="AA577"/>
      <c r="AC577"/>
      <c r="AE577"/>
      <c r="AF577"/>
      <c r="AG577"/>
      <c r="AH577"/>
      <c r="AN577" t="s">
        <v>99</v>
      </c>
      <c r="AO577" t="s">
        <v>219</v>
      </c>
      <c r="AP577" t="s">
        <v>101</v>
      </c>
      <c r="AQ577" t="s">
        <v>74</v>
      </c>
      <c r="AR577" s="23">
        <v>6.984</v>
      </c>
      <c r="AS577" t="s">
        <v>1352</v>
      </c>
      <c r="AT577" t="s">
        <v>802</v>
      </c>
      <c r="AU577" t="s">
        <v>94</v>
      </c>
      <c r="AV577" t="s">
        <v>196</v>
      </c>
      <c r="AW577" t="s">
        <v>105</v>
      </c>
      <c r="AX577" t="s">
        <v>131</v>
      </c>
      <c r="AY577" t="s">
        <v>176</v>
      </c>
      <c r="AZ577" s="1">
        <v>1000002</v>
      </c>
      <c r="BA577" t="s">
        <v>81</v>
      </c>
      <c r="BB577" s="52">
        <v>7.5</v>
      </c>
      <c r="BD577" t="s">
        <v>81</v>
      </c>
      <c r="BE577" s="25">
        <v>4.4329999999999998</v>
      </c>
      <c r="BF577" s="1">
        <v>5833333333333330</v>
      </c>
      <c r="BG577" s="1">
        <v>3033333333333330</v>
      </c>
      <c r="BI577" t="s">
        <v>83</v>
      </c>
      <c r="BJ577" s="1">
        <v>53125</v>
      </c>
      <c r="BK577" t="s">
        <v>91</v>
      </c>
      <c r="BL577" t="s">
        <v>91</v>
      </c>
      <c r="BM577"/>
      <c r="BN577"/>
      <c r="BO577" t="s">
        <v>74</v>
      </c>
      <c r="BP577" t="s">
        <v>74</v>
      </c>
      <c r="BQ577" s="1">
        <v>6583325</v>
      </c>
      <c r="BR577" t="s">
        <v>120</v>
      </c>
      <c r="BS577" t="s">
        <v>179</v>
      </c>
    </row>
    <row r="578" spans="1:71">
      <c r="A578" t="s">
        <v>71</v>
      </c>
      <c r="B578" t="s">
        <v>1353</v>
      </c>
      <c r="C578" s="4">
        <v>10</v>
      </c>
      <c r="D578">
        <v>1</v>
      </c>
      <c r="E578" t="s">
        <v>1115</v>
      </c>
      <c r="F578" t="s">
        <v>74</v>
      </c>
      <c r="G578" s="21">
        <v>5.2949999999999999</v>
      </c>
      <c r="H578" t="s">
        <v>123</v>
      </c>
      <c r="I578" t="s">
        <v>124</v>
      </c>
      <c r="J578" t="s">
        <v>125</v>
      </c>
      <c r="K578" t="s">
        <v>78</v>
      </c>
      <c r="L578" t="s">
        <v>126</v>
      </c>
      <c r="M578" s="1">
        <v>750002</v>
      </c>
      <c r="N578" s="50">
        <v>5</v>
      </c>
      <c r="O578" t="s">
        <v>81</v>
      </c>
      <c r="P578" s="22">
        <v>0</v>
      </c>
      <c r="Q578" s="1">
        <v>7291666666666660</v>
      </c>
      <c r="R578" s="1">
        <v>7833333333333330</v>
      </c>
      <c r="S578">
        <v>5</v>
      </c>
      <c r="Y578" s="21" t="s">
        <v>97</v>
      </c>
      <c r="AE578"/>
      <c r="AF578"/>
      <c r="AG578"/>
      <c r="AH578"/>
      <c r="AR578" s="21" t="s">
        <v>97</v>
      </c>
      <c r="BK578"/>
      <c r="BL578"/>
      <c r="BM578"/>
      <c r="BN578"/>
    </row>
    <row r="579" spans="1:71" hidden="1">
      <c r="B579" s="8" t="s">
        <v>1354</v>
      </c>
      <c r="G579" s="21" t="s">
        <v>97</v>
      </c>
      <c r="P579" s="24"/>
      <c r="T579" s="4" t="s">
        <v>99</v>
      </c>
      <c r="U579" t="s">
        <v>224</v>
      </c>
      <c r="V579" t="s">
        <v>71</v>
      </c>
      <c r="W579" t="s">
        <v>86</v>
      </c>
      <c r="X579" t="s">
        <v>76</v>
      </c>
      <c r="Y579" s="23">
        <v>7.49</v>
      </c>
      <c r="Z579" t="s">
        <v>139</v>
      </c>
      <c r="AA579" t="s">
        <v>297</v>
      </c>
      <c r="AB579" t="s">
        <v>81</v>
      </c>
      <c r="AC579">
        <v>5.2</v>
      </c>
      <c r="AD579" t="s">
        <v>119</v>
      </c>
      <c r="AE579" t="s">
        <v>91</v>
      </c>
      <c r="AF579" t="s">
        <v>91</v>
      </c>
      <c r="AG579" t="s">
        <v>92</v>
      </c>
      <c r="AH579" t="s">
        <v>92</v>
      </c>
      <c r="AI579" t="s">
        <v>109</v>
      </c>
      <c r="AJ579" t="s">
        <v>174</v>
      </c>
      <c r="AK579" t="s">
        <v>120</v>
      </c>
      <c r="AL579" t="s">
        <v>311</v>
      </c>
      <c r="AM579" t="s">
        <v>99</v>
      </c>
      <c r="AN579" t="s">
        <v>99</v>
      </c>
      <c r="AO579" t="s">
        <v>312</v>
      </c>
      <c r="AP579" t="s">
        <v>225</v>
      </c>
      <c r="AQ579" t="s">
        <v>74</v>
      </c>
      <c r="AR579" s="23">
        <v>7.4409999999999998</v>
      </c>
      <c r="AS579" t="s">
        <v>1355</v>
      </c>
      <c r="AT579" t="s">
        <v>913</v>
      </c>
      <c r="AU579" t="s">
        <v>83</v>
      </c>
      <c r="AV579" t="s">
        <v>76</v>
      </c>
      <c r="AW579" t="s">
        <v>105</v>
      </c>
      <c r="AX579" t="s">
        <v>131</v>
      </c>
      <c r="AY579" t="s">
        <v>107</v>
      </c>
      <c r="AZ579" s="1">
        <v>8500020000000000</v>
      </c>
      <c r="BA579" s="1">
        <v>898848428260193</v>
      </c>
      <c r="BB579" s="52">
        <f>BA579/100000000000000</f>
        <v>8.9884842826019309</v>
      </c>
      <c r="BC579" s="1"/>
      <c r="BD579" t="s">
        <v>81</v>
      </c>
      <c r="BE579" s="25">
        <v>6.5830000000000002</v>
      </c>
      <c r="BF579" t="s">
        <v>155</v>
      </c>
      <c r="BG579" s="1">
        <v>6666666666666660</v>
      </c>
      <c r="BI579" t="s">
        <v>83</v>
      </c>
      <c r="BJ579" s="1">
        <v>59375</v>
      </c>
      <c r="BK579" t="s">
        <v>90</v>
      </c>
      <c r="BL579" t="s">
        <v>90</v>
      </c>
      <c r="BM579"/>
      <c r="BN579"/>
      <c r="BO579" t="s">
        <v>74</v>
      </c>
      <c r="BP579" t="s">
        <v>74</v>
      </c>
      <c r="BQ579" s="1">
        <v>816667</v>
      </c>
      <c r="BR579" t="s">
        <v>94</v>
      </c>
      <c r="BS579" t="s">
        <v>250</v>
      </c>
    </row>
    <row r="580" spans="1:71">
      <c r="A580" t="s">
        <v>71</v>
      </c>
      <c r="B580" t="s">
        <v>1356</v>
      </c>
      <c r="C580" s="4">
        <v>10</v>
      </c>
      <c r="D580">
        <v>3</v>
      </c>
      <c r="E580" t="s">
        <v>73</v>
      </c>
      <c r="F580" t="s">
        <v>109</v>
      </c>
      <c r="G580" s="21">
        <v>7.8410000000000002</v>
      </c>
      <c r="H580" t="s">
        <v>75</v>
      </c>
      <c r="I580" t="s">
        <v>76</v>
      </c>
      <c r="J580" t="s">
        <v>77</v>
      </c>
      <c r="K580" t="s">
        <v>78</v>
      </c>
      <c r="L580" t="s">
        <v>79</v>
      </c>
      <c r="M580" s="1">
        <v>9000020000000000</v>
      </c>
      <c r="N580" s="50" t="s">
        <v>139</v>
      </c>
      <c r="O580" t="s">
        <v>132</v>
      </c>
      <c r="P580" s="22">
        <v>6.5</v>
      </c>
      <c r="Q580">
        <v>5</v>
      </c>
      <c r="R580" s="1">
        <v>9083335</v>
      </c>
      <c r="S580">
        <v>10</v>
      </c>
      <c r="T580" s="4" t="s">
        <v>83</v>
      </c>
      <c r="U580" t="s">
        <v>219</v>
      </c>
      <c r="V580" t="s">
        <v>71</v>
      </c>
      <c r="W580" t="s">
        <v>116</v>
      </c>
      <c r="X580" t="s">
        <v>76</v>
      </c>
      <c r="Y580" s="21">
        <v>7.3319999999999999</v>
      </c>
      <c r="Z580" t="s">
        <v>139</v>
      </c>
      <c r="AA580" s="50" t="s">
        <v>87</v>
      </c>
      <c r="AB580" t="s">
        <v>81</v>
      </c>
      <c r="AC580" s="8">
        <v>5.4</v>
      </c>
      <c r="AD580" t="s">
        <v>81</v>
      </c>
      <c r="AE580" t="s">
        <v>91</v>
      </c>
      <c r="AF580" t="s">
        <v>91</v>
      </c>
      <c r="AG580" t="s">
        <v>91</v>
      </c>
      <c r="AH580" t="s">
        <v>92</v>
      </c>
      <c r="AI580" t="s">
        <v>74</v>
      </c>
      <c r="AJ580" t="s">
        <v>473</v>
      </c>
      <c r="AK580" t="s">
        <v>120</v>
      </c>
      <c r="AL580" t="s">
        <v>140</v>
      </c>
      <c r="AM580" t="s">
        <v>99</v>
      </c>
      <c r="AN580" t="s">
        <v>83</v>
      </c>
      <c r="AO580" t="s">
        <v>419</v>
      </c>
      <c r="AP580" t="s">
        <v>165</v>
      </c>
      <c r="AQ580" t="s">
        <v>74</v>
      </c>
      <c r="AR580" s="21">
        <v>7.5579999999999998</v>
      </c>
      <c r="AS580" t="s">
        <v>1357</v>
      </c>
      <c r="AT580" t="s">
        <v>456</v>
      </c>
      <c r="AU580" t="s">
        <v>83</v>
      </c>
      <c r="AV580" t="s">
        <v>76</v>
      </c>
      <c r="AW580" t="s">
        <v>105</v>
      </c>
      <c r="AX580" t="s">
        <v>106</v>
      </c>
      <c r="AY580" t="s">
        <v>107</v>
      </c>
      <c r="AZ580" s="1">
        <v>9000020000000000</v>
      </c>
      <c r="BA580" s="1">
        <v>8354978354978350</v>
      </c>
      <c r="BB580" s="51">
        <f>BA580/1000000000000000</f>
        <v>8.3549783549783498</v>
      </c>
      <c r="BC580" s="51"/>
      <c r="BD580" t="s">
        <v>132</v>
      </c>
      <c r="BE580" s="25">
        <v>8.0830000000000002</v>
      </c>
      <c r="BF580" t="s">
        <v>148</v>
      </c>
      <c r="BG580" s="1">
        <v>8166666666666660</v>
      </c>
      <c r="BI580" t="s">
        <v>114</v>
      </c>
      <c r="BJ580" s="1">
        <v>6458333333333330</v>
      </c>
      <c r="BK580" t="s">
        <v>91</v>
      </c>
      <c r="BL580" t="s">
        <v>90</v>
      </c>
      <c r="BM580" t="s">
        <v>91</v>
      </c>
      <c r="BN580"/>
      <c r="BO580" t="s">
        <v>74</v>
      </c>
      <c r="BP580" t="s">
        <v>74</v>
      </c>
      <c r="BQ580" s="1">
        <v>8000003333333330</v>
      </c>
      <c r="BR580" t="s">
        <v>94</v>
      </c>
      <c r="BS580" t="s">
        <v>133</v>
      </c>
    </row>
    <row r="581" spans="1:71" hidden="1">
      <c r="B581" s="8" t="s">
        <v>1358</v>
      </c>
      <c r="G581" s="21" t="s">
        <v>97</v>
      </c>
      <c r="P581" s="24"/>
      <c r="Y581" s="23" t="s">
        <v>97</v>
      </c>
      <c r="AA581"/>
      <c r="AC581"/>
      <c r="AE581"/>
      <c r="AF581"/>
      <c r="AG581"/>
      <c r="AH581"/>
      <c r="AN581" t="s">
        <v>150</v>
      </c>
      <c r="AO581" t="s">
        <v>123</v>
      </c>
      <c r="AP581" t="s">
        <v>101</v>
      </c>
      <c r="AQ581" t="s">
        <v>74</v>
      </c>
      <c r="AR581" s="23">
        <v>7.59</v>
      </c>
      <c r="AS581" t="s">
        <v>1359</v>
      </c>
      <c r="AT581" t="s">
        <v>1360</v>
      </c>
      <c r="AU581" t="s">
        <v>174</v>
      </c>
      <c r="AV581" t="s">
        <v>76</v>
      </c>
      <c r="AW581" t="s">
        <v>105</v>
      </c>
      <c r="AX581" t="s">
        <v>131</v>
      </c>
      <c r="AY581" t="s">
        <v>107</v>
      </c>
      <c r="AZ581" s="1">
        <v>1000002</v>
      </c>
      <c r="BA581" s="1">
        <v>9523809523809520</v>
      </c>
      <c r="BB581" s="51">
        <f>BA581/1000000000000000</f>
        <v>9.5238095238095202</v>
      </c>
      <c r="BC581" s="1"/>
      <c r="BD581" t="s">
        <v>81</v>
      </c>
      <c r="BE581" s="25">
        <v>6.5</v>
      </c>
      <c r="BF581" t="s">
        <v>94</v>
      </c>
      <c r="BG581" t="s">
        <v>148</v>
      </c>
      <c r="BI581" t="s">
        <v>114</v>
      </c>
      <c r="BJ581" t="s">
        <v>132</v>
      </c>
      <c r="BK581" t="s">
        <v>91</v>
      </c>
      <c r="BL581" t="s">
        <v>91</v>
      </c>
      <c r="BM581" t="s">
        <v>91</v>
      </c>
      <c r="BN581"/>
      <c r="BO581" t="s">
        <v>74</v>
      </c>
      <c r="BP581" t="s">
        <v>74</v>
      </c>
      <c r="BQ581" s="1">
        <v>7555553333333330</v>
      </c>
      <c r="BR581" t="s">
        <v>94</v>
      </c>
      <c r="BS581" t="s">
        <v>110</v>
      </c>
    </row>
    <row r="582" spans="1:71">
      <c r="A582" t="s">
        <v>71</v>
      </c>
      <c r="B582" t="s">
        <v>1361</v>
      </c>
      <c r="C582" s="4">
        <v>16</v>
      </c>
      <c r="D582">
        <v>2</v>
      </c>
      <c r="E582" t="s">
        <v>437</v>
      </c>
      <c r="F582" t="s">
        <v>74</v>
      </c>
      <c r="G582" s="21">
        <v>4.7409999999999997</v>
      </c>
      <c r="H582" t="s">
        <v>123</v>
      </c>
      <c r="I582" t="s">
        <v>124</v>
      </c>
      <c r="J582" t="s">
        <v>125</v>
      </c>
      <c r="K582" t="s">
        <v>78</v>
      </c>
      <c r="L582" t="s">
        <v>126</v>
      </c>
      <c r="M582" s="1">
        <v>875001</v>
      </c>
      <c r="N582" s="50" t="s">
        <v>521</v>
      </c>
      <c r="O582" t="s">
        <v>81</v>
      </c>
      <c r="P582" s="22">
        <v>0</v>
      </c>
      <c r="Q582" s="1">
        <v>7916666666666660</v>
      </c>
      <c r="R582" s="1">
        <v>7222223333333330</v>
      </c>
      <c r="S582">
        <v>5</v>
      </c>
      <c r="Y582" s="21" t="s">
        <v>97</v>
      </c>
      <c r="AE582"/>
      <c r="AF582"/>
      <c r="AG582"/>
      <c r="AH582"/>
      <c r="AR582" s="21" t="s">
        <v>97</v>
      </c>
      <c r="BK582"/>
      <c r="BL582"/>
      <c r="BM582"/>
      <c r="BN582"/>
    </row>
    <row r="583" spans="1:71" hidden="1">
      <c r="B583" s="8" t="s">
        <v>1362</v>
      </c>
      <c r="G583" s="21" t="s">
        <v>97</v>
      </c>
      <c r="P583" s="24"/>
      <c r="Y583" s="23" t="s">
        <v>97</v>
      </c>
      <c r="AA583"/>
      <c r="AC583"/>
      <c r="AE583"/>
      <c r="AF583"/>
      <c r="AG583"/>
      <c r="AH583"/>
      <c r="AN583" t="s">
        <v>150</v>
      </c>
      <c r="AO583" t="s">
        <v>151</v>
      </c>
      <c r="AP583" t="s">
        <v>101</v>
      </c>
      <c r="AQ583" t="s">
        <v>74</v>
      </c>
      <c r="AR583" s="23">
        <v>7.2759999999999998</v>
      </c>
      <c r="AS583" t="s">
        <v>1363</v>
      </c>
      <c r="AT583" t="s">
        <v>1192</v>
      </c>
      <c r="AU583" t="s">
        <v>148</v>
      </c>
      <c r="AV583" t="s">
        <v>76</v>
      </c>
      <c r="AW583" t="s">
        <v>105</v>
      </c>
      <c r="AX583" t="s">
        <v>131</v>
      </c>
      <c r="AY583" t="s">
        <v>176</v>
      </c>
      <c r="AZ583" s="1">
        <v>950002</v>
      </c>
      <c r="BA583" s="1">
        <v>8842592592592590</v>
      </c>
      <c r="BB583" s="51">
        <f>BA583/1000000000000000</f>
        <v>8.8425925925925899</v>
      </c>
      <c r="BC583" s="1"/>
      <c r="BD583" t="s">
        <v>81</v>
      </c>
      <c r="BE583" s="25">
        <v>6.25</v>
      </c>
      <c r="BF583" t="s">
        <v>94</v>
      </c>
      <c r="BG583" t="s">
        <v>81</v>
      </c>
      <c r="BI583" t="s">
        <v>83</v>
      </c>
      <c r="BJ583" t="s">
        <v>132</v>
      </c>
      <c r="BK583" t="s">
        <v>91</v>
      </c>
      <c r="BL583" t="s">
        <v>91</v>
      </c>
      <c r="BM583"/>
      <c r="BN583"/>
      <c r="BO583" t="s">
        <v>74</v>
      </c>
      <c r="BP583" t="s">
        <v>74</v>
      </c>
      <c r="BQ583" s="1">
        <v>7166665</v>
      </c>
      <c r="BR583" t="s">
        <v>94</v>
      </c>
      <c r="BS583" t="s">
        <v>110</v>
      </c>
    </row>
    <row r="584" spans="1:71">
      <c r="A584" t="s">
        <v>71</v>
      </c>
      <c r="B584" t="s">
        <v>1364</v>
      </c>
      <c r="C584" s="4">
        <v>14</v>
      </c>
      <c r="D584">
        <v>1</v>
      </c>
      <c r="E584" t="s">
        <v>1157</v>
      </c>
      <c r="F584" t="s">
        <v>74</v>
      </c>
      <c r="G584" s="21">
        <v>7.4240000000000004</v>
      </c>
      <c r="H584" t="s">
        <v>75</v>
      </c>
      <c r="I584" t="s">
        <v>76</v>
      </c>
      <c r="J584" t="s">
        <v>125</v>
      </c>
      <c r="K584" t="s">
        <v>136</v>
      </c>
      <c r="L584" t="s">
        <v>79</v>
      </c>
      <c r="M584" s="1">
        <v>708334</v>
      </c>
      <c r="N584" s="50" t="s">
        <v>380</v>
      </c>
      <c r="O584" s="1">
        <v>6875</v>
      </c>
      <c r="P584" s="22">
        <v>7.6660000000000004</v>
      </c>
      <c r="Q584" s="1">
        <v>796875</v>
      </c>
      <c r="R584" s="1">
        <v>72916675</v>
      </c>
      <c r="S584">
        <v>10</v>
      </c>
      <c r="T584" s="4" t="s">
        <v>168</v>
      </c>
      <c r="U584" t="s">
        <v>185</v>
      </c>
      <c r="V584" t="s">
        <v>71</v>
      </c>
      <c r="W584" t="s">
        <v>116</v>
      </c>
      <c r="X584" t="s">
        <v>196</v>
      </c>
      <c r="Y584" s="21">
        <v>6.5350000000000001</v>
      </c>
      <c r="Z584" t="s">
        <v>297</v>
      </c>
      <c r="AA584" s="50" t="s">
        <v>354</v>
      </c>
      <c r="AB584" t="s">
        <v>81</v>
      </c>
      <c r="AC584" s="8">
        <v>5.8</v>
      </c>
      <c r="AD584" t="s">
        <v>89</v>
      </c>
      <c r="AE584" s="12" t="s">
        <v>90</v>
      </c>
      <c r="AF584" s="12" t="s">
        <v>108</v>
      </c>
      <c r="AG584" s="12" t="s">
        <v>90</v>
      </c>
      <c r="AH584" s="12" t="s">
        <v>90</v>
      </c>
      <c r="AI584" t="s">
        <v>74</v>
      </c>
      <c r="AJ584" t="s">
        <v>264</v>
      </c>
      <c r="AK584" t="s">
        <v>94</v>
      </c>
      <c r="AL584" t="s">
        <v>164</v>
      </c>
      <c r="AM584" t="s">
        <v>96</v>
      </c>
      <c r="AN584" t="s">
        <v>94</v>
      </c>
      <c r="AO584" t="s">
        <v>185</v>
      </c>
      <c r="AP584" t="s">
        <v>141</v>
      </c>
      <c r="AQ584" t="s">
        <v>74</v>
      </c>
      <c r="AR584" s="21">
        <v>5.4859999999999998</v>
      </c>
      <c r="AS584" t="s">
        <v>1365</v>
      </c>
      <c r="AT584" t="s">
        <v>334</v>
      </c>
      <c r="AU584" t="s">
        <v>304</v>
      </c>
      <c r="AV584" t="s">
        <v>124</v>
      </c>
      <c r="AW584" t="s">
        <v>175</v>
      </c>
      <c r="AX584" t="s">
        <v>131</v>
      </c>
      <c r="AY584" t="s">
        <v>176</v>
      </c>
      <c r="AZ584" t="s">
        <v>132</v>
      </c>
      <c r="BA584" s="1">
        <v>6513723544973540</v>
      </c>
      <c r="BB584" s="51">
        <f>BA584/1000000000000000</f>
        <v>6.5137235449735398</v>
      </c>
      <c r="BC584" s="51"/>
      <c r="BD584" s="1">
        <v>5625</v>
      </c>
      <c r="BE584" s="25">
        <v>4.3330000000000002</v>
      </c>
      <c r="BF584" t="s">
        <v>168</v>
      </c>
      <c r="BG584" s="1">
        <v>5833333333333330</v>
      </c>
      <c r="BH584" s="1">
        <v>3166666666666660</v>
      </c>
      <c r="BI584" t="s">
        <v>114</v>
      </c>
      <c r="BJ584" s="1">
        <v>4375</v>
      </c>
      <c r="BK584" s="12" t="s">
        <v>91</v>
      </c>
      <c r="BL584" s="12" t="s">
        <v>91</v>
      </c>
      <c r="BM584" s="12" t="s">
        <v>331</v>
      </c>
      <c r="BO584" t="s">
        <v>74</v>
      </c>
      <c r="BP584" t="s">
        <v>74</v>
      </c>
      <c r="BQ584" s="1">
        <v>5958335</v>
      </c>
      <c r="BR584" t="s">
        <v>94</v>
      </c>
      <c r="BS584" t="s">
        <v>169</v>
      </c>
    </row>
    <row r="585" spans="1:71" hidden="1">
      <c r="B585" s="8" t="s">
        <v>1366</v>
      </c>
      <c r="G585" s="21" t="s">
        <v>97</v>
      </c>
      <c r="P585" s="24"/>
      <c r="T585" s="4" t="s">
        <v>150</v>
      </c>
      <c r="U585" t="s">
        <v>195</v>
      </c>
      <c r="V585" t="s">
        <v>71</v>
      </c>
      <c r="W585" t="s">
        <v>86</v>
      </c>
      <c r="X585" t="s">
        <v>76</v>
      </c>
      <c r="Y585" s="23">
        <v>7.0389999999999997</v>
      </c>
      <c r="Z585" t="s">
        <v>174</v>
      </c>
      <c r="AA585" t="s">
        <v>161</v>
      </c>
      <c r="AB585" t="s">
        <v>81</v>
      </c>
      <c r="AC585">
        <v>2.7</v>
      </c>
      <c r="AD585" t="s">
        <v>93</v>
      </c>
      <c r="AE585" t="s">
        <v>91</v>
      </c>
      <c r="AF585" t="s">
        <v>90</v>
      </c>
      <c r="AG585" t="s">
        <v>91</v>
      </c>
      <c r="AH585" t="s">
        <v>92</v>
      </c>
      <c r="AI585" t="s">
        <v>74</v>
      </c>
      <c r="AJ585" t="s">
        <v>113</v>
      </c>
      <c r="AK585" t="s">
        <v>94</v>
      </c>
      <c r="AL585" t="s">
        <v>140</v>
      </c>
      <c r="AM585" t="s">
        <v>96</v>
      </c>
      <c r="AR585" s="23" t="s">
        <v>97</v>
      </c>
      <c r="BK585"/>
      <c r="BL585"/>
      <c r="BM585"/>
      <c r="BN585"/>
    </row>
    <row r="586" spans="1:71">
      <c r="A586" t="s">
        <v>71</v>
      </c>
      <c r="B586" t="s">
        <v>1367</v>
      </c>
      <c r="C586" s="4">
        <v>15</v>
      </c>
      <c r="D586">
        <v>2</v>
      </c>
      <c r="E586" t="s">
        <v>752</v>
      </c>
      <c r="F586" t="s">
        <v>74</v>
      </c>
      <c r="G586" s="21">
        <v>6.5190000000000001</v>
      </c>
      <c r="H586" t="s">
        <v>195</v>
      </c>
      <c r="I586" t="s">
        <v>196</v>
      </c>
      <c r="J586" t="s">
        <v>77</v>
      </c>
      <c r="K586" t="s">
        <v>78</v>
      </c>
      <c r="L586" t="s">
        <v>126</v>
      </c>
      <c r="M586" s="1">
        <v>9000020000000000</v>
      </c>
      <c r="N586" s="50">
        <v>8</v>
      </c>
      <c r="O586" s="1">
        <v>4375</v>
      </c>
      <c r="P586" s="22">
        <v>6</v>
      </c>
      <c r="Q586" s="1">
        <v>5208333333333330</v>
      </c>
      <c r="R586" s="1">
        <v>8055553333333330</v>
      </c>
      <c r="S586" t="s">
        <v>235</v>
      </c>
      <c r="T586" s="4" t="s">
        <v>83</v>
      </c>
      <c r="U586" t="s">
        <v>115</v>
      </c>
      <c r="V586" t="s">
        <v>71</v>
      </c>
      <c r="W586" t="s">
        <v>116</v>
      </c>
      <c r="X586" t="s">
        <v>124</v>
      </c>
      <c r="Y586" s="21">
        <v>2.7349999999999999</v>
      </c>
      <c r="Z586" t="s">
        <v>99</v>
      </c>
      <c r="AA586" s="50" t="s">
        <v>374</v>
      </c>
      <c r="AB586" t="s">
        <v>547</v>
      </c>
      <c r="AC586" s="8">
        <v>0.4</v>
      </c>
      <c r="AD586" t="s">
        <v>468</v>
      </c>
      <c r="AE586" t="s">
        <v>91</v>
      </c>
      <c r="AF586" t="s">
        <v>92</v>
      </c>
      <c r="AG586" t="s">
        <v>91</v>
      </c>
      <c r="AH586" t="s">
        <v>92</v>
      </c>
      <c r="AI586" t="s">
        <v>74</v>
      </c>
      <c r="AJ586" t="s">
        <v>263</v>
      </c>
      <c r="AK586" t="s">
        <v>235</v>
      </c>
      <c r="AL586" t="s">
        <v>164</v>
      </c>
      <c r="AM586" t="s">
        <v>893</v>
      </c>
      <c r="AN586" t="s">
        <v>83</v>
      </c>
      <c r="AO586" t="s">
        <v>128</v>
      </c>
      <c r="AP586" t="s">
        <v>213</v>
      </c>
      <c r="AQ586" t="s">
        <v>74</v>
      </c>
      <c r="AR586" s="21">
        <v>5.5179999999999998</v>
      </c>
      <c r="AS586" t="s">
        <v>1368</v>
      </c>
      <c r="AT586" t="s">
        <v>745</v>
      </c>
      <c r="AU586" t="s">
        <v>154</v>
      </c>
      <c r="AV586" t="s">
        <v>124</v>
      </c>
      <c r="AW586" t="s">
        <v>175</v>
      </c>
      <c r="AX586" t="s">
        <v>131</v>
      </c>
      <c r="AY586" t="s">
        <v>176</v>
      </c>
      <c r="AZ586" s="1">
        <v>1000002</v>
      </c>
      <c r="BA586" s="1">
        <v>5396249243799150</v>
      </c>
      <c r="BB586" s="51">
        <f t="shared" ref="BB586:BB587" si="68">BA586/1000000000000000</f>
        <v>5.3962492437991498</v>
      </c>
      <c r="BC586" s="51"/>
      <c r="BD586" t="s">
        <v>94</v>
      </c>
      <c r="BE586" s="25">
        <v>4.5830000000000002</v>
      </c>
      <c r="BF586" s="1">
        <v>4666666666666660</v>
      </c>
      <c r="BG586" t="s">
        <v>277</v>
      </c>
      <c r="BI586" t="s">
        <v>114</v>
      </c>
      <c r="BJ586" s="1">
        <v>4166666666666660</v>
      </c>
      <c r="BK586" t="s">
        <v>90</v>
      </c>
      <c r="BL586" t="s">
        <v>91</v>
      </c>
      <c r="BM586" t="s">
        <v>90</v>
      </c>
      <c r="BN586"/>
      <c r="BO586" t="s">
        <v>74</v>
      </c>
      <c r="BP586" t="s">
        <v>74</v>
      </c>
      <c r="BQ586" s="1">
        <v>6777776666666660</v>
      </c>
      <c r="BR586" t="s">
        <v>235</v>
      </c>
      <c r="BS586" t="s">
        <v>169</v>
      </c>
    </row>
    <row r="587" spans="1:71">
      <c r="A587" t="s">
        <v>71</v>
      </c>
      <c r="B587" t="s">
        <v>1369</v>
      </c>
      <c r="C587" s="4">
        <v>10</v>
      </c>
      <c r="D587">
        <v>0</v>
      </c>
      <c r="E587" t="s">
        <v>1115</v>
      </c>
      <c r="F587" t="s">
        <v>74</v>
      </c>
      <c r="G587" s="21">
        <v>7.9820000000000002</v>
      </c>
      <c r="H587" t="s">
        <v>75</v>
      </c>
      <c r="I587" t="s">
        <v>76</v>
      </c>
      <c r="J587" t="s">
        <v>77</v>
      </c>
      <c r="K587" t="s">
        <v>136</v>
      </c>
      <c r="L587" t="s">
        <v>126</v>
      </c>
      <c r="M587" s="1">
        <v>8500020000000000</v>
      </c>
      <c r="N587" s="50" t="s">
        <v>93</v>
      </c>
      <c r="O587" t="s">
        <v>81</v>
      </c>
      <c r="P587" s="22">
        <v>10</v>
      </c>
      <c r="Q587" s="1">
        <v>7291666666666660</v>
      </c>
      <c r="R587" s="1">
        <v>7666666666666660</v>
      </c>
      <c r="S587">
        <v>5</v>
      </c>
      <c r="T587" s="4" t="s">
        <v>150</v>
      </c>
      <c r="U587" t="s">
        <v>128</v>
      </c>
      <c r="V587" t="s">
        <v>71</v>
      </c>
      <c r="W587" t="s">
        <v>116</v>
      </c>
      <c r="X587" t="s">
        <v>76</v>
      </c>
      <c r="Y587" s="21">
        <v>8.0190000000000001</v>
      </c>
      <c r="Z587" t="s">
        <v>139</v>
      </c>
      <c r="AA587" s="50" t="s">
        <v>258</v>
      </c>
      <c r="AB587" t="s">
        <v>81</v>
      </c>
      <c r="AC587" s="8">
        <v>7.1</v>
      </c>
      <c r="AD587" t="s">
        <v>93</v>
      </c>
      <c r="AE587" t="s">
        <v>91</v>
      </c>
      <c r="AF587" t="s">
        <v>91</v>
      </c>
      <c r="AG587" t="s">
        <v>90</v>
      </c>
      <c r="AH587" t="s">
        <v>92</v>
      </c>
      <c r="AI587" t="s">
        <v>74</v>
      </c>
      <c r="AJ587" t="s">
        <v>113</v>
      </c>
      <c r="AK587" t="s">
        <v>94</v>
      </c>
      <c r="AL587" t="s">
        <v>140</v>
      </c>
      <c r="AM587" t="s">
        <v>96</v>
      </c>
      <c r="AN587" t="s">
        <v>83</v>
      </c>
      <c r="AO587" t="s">
        <v>100</v>
      </c>
      <c r="AP587" t="s">
        <v>188</v>
      </c>
      <c r="AQ587" t="s">
        <v>74</v>
      </c>
      <c r="AR587" s="21">
        <v>7.4539999999999997</v>
      </c>
      <c r="AS587" t="s">
        <v>1370</v>
      </c>
      <c r="AT587" t="s">
        <v>699</v>
      </c>
      <c r="AU587" t="s">
        <v>168</v>
      </c>
      <c r="AV587" t="s">
        <v>76</v>
      </c>
      <c r="AW587" t="s">
        <v>105</v>
      </c>
      <c r="AX587" t="s">
        <v>131</v>
      </c>
      <c r="AY587" t="s">
        <v>107</v>
      </c>
      <c r="AZ587" s="1">
        <v>950002</v>
      </c>
      <c r="BA587" s="1">
        <v>9314954051796150</v>
      </c>
      <c r="BB587" s="51">
        <f t="shared" si="68"/>
        <v>9.3149540517961498</v>
      </c>
      <c r="BC587" s="51"/>
      <c r="BD587" t="s">
        <v>81</v>
      </c>
      <c r="BE587" s="25">
        <v>6.3330000000000002</v>
      </c>
      <c r="BF587" t="s">
        <v>155</v>
      </c>
      <c r="BG587" s="1">
        <v>6166666666666660</v>
      </c>
      <c r="BI587" t="s">
        <v>114</v>
      </c>
      <c r="BJ587" t="s">
        <v>132</v>
      </c>
      <c r="BK587" t="s">
        <v>91</v>
      </c>
      <c r="BL587" t="s">
        <v>90</v>
      </c>
      <c r="BM587" t="s">
        <v>91</v>
      </c>
      <c r="BN587"/>
      <c r="BO587" t="s">
        <v>74</v>
      </c>
      <c r="BP587" t="s">
        <v>74</v>
      </c>
      <c r="BQ587" t="s">
        <v>81</v>
      </c>
      <c r="BR587" t="s">
        <v>94</v>
      </c>
      <c r="BS587" t="s">
        <v>133</v>
      </c>
    </row>
    <row r="588" spans="1:71" hidden="1">
      <c r="B588" s="8" t="s">
        <v>1371</v>
      </c>
      <c r="G588" s="21" t="s">
        <v>97</v>
      </c>
      <c r="P588" s="24"/>
      <c r="Y588" s="23" t="s">
        <v>97</v>
      </c>
      <c r="AA588"/>
      <c r="AC588"/>
      <c r="AE588"/>
      <c r="AF588"/>
      <c r="AG588"/>
      <c r="AH588"/>
      <c r="AN588" t="s">
        <v>99</v>
      </c>
      <c r="AO588" t="s">
        <v>123</v>
      </c>
      <c r="AP588" t="s">
        <v>101</v>
      </c>
      <c r="AQ588" t="s">
        <v>74</v>
      </c>
      <c r="AR588" s="23">
        <v>6.4329999999999998</v>
      </c>
      <c r="AS588" t="s">
        <v>1372</v>
      </c>
      <c r="AT588" t="s">
        <v>1245</v>
      </c>
      <c r="AU588" t="s">
        <v>174</v>
      </c>
      <c r="AV588" t="s">
        <v>196</v>
      </c>
      <c r="AW588" t="s">
        <v>105</v>
      </c>
      <c r="AX588" t="s">
        <v>131</v>
      </c>
      <c r="AY588" t="s">
        <v>176</v>
      </c>
      <c r="AZ588" s="1">
        <v>741668</v>
      </c>
      <c r="BA588" s="1">
        <v>7915343915343910</v>
      </c>
      <c r="BB588" s="52">
        <f>BA588/1000000000000000</f>
        <v>7.91534391534391</v>
      </c>
      <c r="BC588" s="1"/>
      <c r="BD588" s="1">
        <v>5625</v>
      </c>
      <c r="BE588" s="25">
        <v>5.75</v>
      </c>
      <c r="BF588" t="s">
        <v>104</v>
      </c>
      <c r="BG588" t="s">
        <v>205</v>
      </c>
      <c r="BI588" t="s">
        <v>83</v>
      </c>
      <c r="BJ588" s="1">
        <v>5625</v>
      </c>
      <c r="BK588" t="s">
        <v>91</v>
      </c>
      <c r="BL588" t="s">
        <v>91</v>
      </c>
      <c r="BM588"/>
      <c r="BN588"/>
      <c r="BO588" t="s">
        <v>74</v>
      </c>
      <c r="BP588" t="s">
        <v>74</v>
      </c>
      <c r="BQ588" s="1">
        <v>6666665</v>
      </c>
      <c r="BR588" t="s">
        <v>94</v>
      </c>
      <c r="BS588" t="s">
        <v>250</v>
      </c>
    </row>
    <row r="589" spans="1:71">
      <c r="A589" t="s">
        <v>71</v>
      </c>
      <c r="B589" t="s">
        <v>1373</v>
      </c>
      <c r="C589" s="4">
        <v>8</v>
      </c>
      <c r="D589">
        <v>1</v>
      </c>
      <c r="E589" t="s">
        <v>639</v>
      </c>
      <c r="F589" t="s">
        <v>74</v>
      </c>
      <c r="G589" s="21">
        <v>8.6639999999999997</v>
      </c>
      <c r="H589" t="s">
        <v>185</v>
      </c>
      <c r="I589" t="s">
        <v>160</v>
      </c>
      <c r="J589" t="s">
        <v>77</v>
      </c>
      <c r="K589" t="s">
        <v>136</v>
      </c>
      <c r="L589" t="s">
        <v>79</v>
      </c>
      <c r="M589" s="1">
        <v>1.000002E+16</v>
      </c>
      <c r="N589" s="50">
        <v>10</v>
      </c>
      <c r="O589" t="s">
        <v>81</v>
      </c>
      <c r="P589" s="22">
        <v>7.5</v>
      </c>
      <c r="Q589" s="1">
        <v>78125</v>
      </c>
      <c r="R589" s="1">
        <v>816667</v>
      </c>
      <c r="S589">
        <v>10</v>
      </c>
      <c r="T589" s="4" t="s">
        <v>150</v>
      </c>
      <c r="U589" t="s">
        <v>312</v>
      </c>
      <c r="V589" t="s">
        <v>71</v>
      </c>
      <c r="W589" t="s">
        <v>116</v>
      </c>
      <c r="X589" t="s">
        <v>160</v>
      </c>
      <c r="Y589" s="21">
        <v>8.8810000000000002</v>
      </c>
      <c r="Z589" t="s">
        <v>120</v>
      </c>
      <c r="AA589" s="50" t="s">
        <v>258</v>
      </c>
      <c r="AB589" t="s">
        <v>81</v>
      </c>
      <c r="AC589" s="8">
        <v>7.8</v>
      </c>
      <c r="AD589" t="s">
        <v>161</v>
      </c>
      <c r="AE589" s="12" t="s">
        <v>90</v>
      </c>
      <c r="AF589" s="12" t="s">
        <v>90</v>
      </c>
      <c r="AG589" s="12" t="s">
        <v>91</v>
      </c>
      <c r="AH589" s="12" t="s">
        <v>92</v>
      </c>
      <c r="AI589" t="s">
        <v>74</v>
      </c>
      <c r="AJ589" t="s">
        <v>113</v>
      </c>
      <c r="AK589" t="s">
        <v>120</v>
      </c>
      <c r="AL589" t="s">
        <v>187</v>
      </c>
      <c r="AM589" t="s">
        <v>99</v>
      </c>
      <c r="AN589" t="s">
        <v>150</v>
      </c>
      <c r="AO589" t="s">
        <v>115</v>
      </c>
      <c r="AP589" t="s">
        <v>141</v>
      </c>
      <c r="AQ589" t="s">
        <v>74</v>
      </c>
      <c r="AR589" s="21">
        <v>7.3029999999999999</v>
      </c>
      <c r="AS589" t="s">
        <v>1374</v>
      </c>
      <c r="AT589" t="s">
        <v>509</v>
      </c>
      <c r="AU589" t="s">
        <v>83</v>
      </c>
      <c r="AV589" t="s">
        <v>76</v>
      </c>
      <c r="AW589" t="s">
        <v>105</v>
      </c>
      <c r="AX589" t="s">
        <v>131</v>
      </c>
      <c r="AY589" t="s">
        <v>107</v>
      </c>
      <c r="AZ589" s="1">
        <v>8500020000000000</v>
      </c>
      <c r="BA589" s="1">
        <v>948611111111111</v>
      </c>
      <c r="BB589" s="51">
        <f>BA589/100000000000000</f>
        <v>9.4861111111111107</v>
      </c>
      <c r="BC589" s="51"/>
      <c r="BD589" s="1">
        <v>5625</v>
      </c>
      <c r="BE589" s="25">
        <v>7</v>
      </c>
      <c r="BF589" s="1">
        <v>6833333333333330</v>
      </c>
      <c r="BG589" s="1">
        <v>7166666666666660</v>
      </c>
      <c r="BI589" t="s">
        <v>83</v>
      </c>
      <c r="BJ589" s="1">
        <v>59375</v>
      </c>
      <c r="BK589" s="12" t="s">
        <v>91</v>
      </c>
      <c r="BL589" s="12" t="s">
        <v>90</v>
      </c>
      <c r="BO589" t="s">
        <v>74</v>
      </c>
      <c r="BP589" t="s">
        <v>74</v>
      </c>
      <c r="BQ589" t="s">
        <v>81</v>
      </c>
      <c r="BR589" t="s">
        <v>94</v>
      </c>
      <c r="BS589" t="s">
        <v>110</v>
      </c>
    </row>
    <row r="590" spans="1:71">
      <c r="A590" t="s">
        <v>71</v>
      </c>
      <c r="B590" t="s">
        <v>1375</v>
      </c>
      <c r="C590" s="4">
        <v>11</v>
      </c>
      <c r="D590">
        <v>1</v>
      </c>
      <c r="E590" t="s">
        <v>488</v>
      </c>
      <c r="F590" t="s">
        <v>74</v>
      </c>
      <c r="G590" s="21">
        <v>7.3929999999999998</v>
      </c>
      <c r="H590" t="s">
        <v>75</v>
      </c>
      <c r="I590" t="s">
        <v>76</v>
      </c>
      <c r="J590" t="s">
        <v>77</v>
      </c>
      <c r="K590" t="s">
        <v>136</v>
      </c>
      <c r="L590" t="s">
        <v>126</v>
      </c>
      <c r="M590" s="1">
        <v>841668</v>
      </c>
      <c r="N590" s="50" t="s">
        <v>223</v>
      </c>
      <c r="O590" t="s">
        <v>81</v>
      </c>
      <c r="P590" s="22">
        <v>8</v>
      </c>
      <c r="Q590" s="1">
        <v>5416666666666660</v>
      </c>
      <c r="R590" t="s">
        <v>81</v>
      </c>
      <c r="S590">
        <v>5</v>
      </c>
      <c r="T590" s="4" t="s">
        <v>150</v>
      </c>
      <c r="U590" t="s">
        <v>389</v>
      </c>
      <c r="V590" t="s">
        <v>71</v>
      </c>
      <c r="W590" t="s">
        <v>116</v>
      </c>
      <c r="X590" t="s">
        <v>76</v>
      </c>
      <c r="Y590" s="21">
        <v>7.4130000000000003</v>
      </c>
      <c r="Z590" t="s">
        <v>138</v>
      </c>
      <c r="AA590" s="50" t="s">
        <v>223</v>
      </c>
      <c r="AB590" t="s">
        <v>81</v>
      </c>
      <c r="AC590" s="8">
        <v>6.4</v>
      </c>
      <c r="AD590" t="s">
        <v>93</v>
      </c>
      <c r="AE590" t="s">
        <v>91</v>
      </c>
      <c r="AF590" t="s">
        <v>90</v>
      </c>
      <c r="AG590" t="s">
        <v>90</v>
      </c>
      <c r="AH590" t="s">
        <v>92</v>
      </c>
      <c r="AI590" t="s">
        <v>74</v>
      </c>
      <c r="AJ590" t="s">
        <v>223</v>
      </c>
      <c r="AK590" t="s">
        <v>94</v>
      </c>
      <c r="AL590" t="s">
        <v>95</v>
      </c>
      <c r="AM590" t="s">
        <v>212</v>
      </c>
      <c r="AR590" s="21" t="s">
        <v>97</v>
      </c>
      <c r="BK590"/>
      <c r="BL590"/>
      <c r="BM590"/>
      <c r="BN590"/>
    </row>
    <row r="591" spans="1:71" hidden="1">
      <c r="B591" s="8" t="s">
        <v>1376</v>
      </c>
      <c r="G591" s="21" t="s">
        <v>97</v>
      </c>
      <c r="P591" s="24"/>
      <c r="Y591" s="23" t="s">
        <v>97</v>
      </c>
      <c r="AA591"/>
      <c r="AC591"/>
      <c r="AE591"/>
      <c r="AF591"/>
      <c r="AG591"/>
      <c r="AH591"/>
      <c r="AN591" t="s">
        <v>99</v>
      </c>
      <c r="AO591" t="s">
        <v>219</v>
      </c>
      <c r="AP591" t="s">
        <v>101</v>
      </c>
      <c r="AQ591" t="s">
        <v>74</v>
      </c>
      <c r="AR591" s="23">
        <v>7.7359999999999998</v>
      </c>
      <c r="AS591" t="s">
        <v>1377</v>
      </c>
      <c r="AT591" t="s">
        <v>143</v>
      </c>
      <c r="AU591" t="s">
        <v>114</v>
      </c>
      <c r="AV591" t="s">
        <v>76</v>
      </c>
      <c r="AW591" t="s">
        <v>105</v>
      </c>
      <c r="AX591" t="s">
        <v>106</v>
      </c>
      <c r="AY591" t="s">
        <v>176</v>
      </c>
      <c r="AZ591" s="1">
        <v>9000020000000000</v>
      </c>
      <c r="BA591" s="1">
        <v>7674242424242420</v>
      </c>
      <c r="BB591" s="52">
        <f t="shared" ref="BB591:BB594" si="69">BA591/1000000000000000</f>
        <v>7.6742424242424203</v>
      </c>
      <c r="BC591" s="1"/>
      <c r="BD591" s="1">
        <v>8125</v>
      </c>
      <c r="BE591" s="25">
        <v>8.35</v>
      </c>
      <c r="BF591" t="s">
        <v>280</v>
      </c>
      <c r="BG591" s="1">
        <v>7399999999999990</v>
      </c>
      <c r="BI591" t="s">
        <v>83</v>
      </c>
      <c r="BJ591" s="1">
        <v>46875</v>
      </c>
      <c r="BK591" t="s">
        <v>90</v>
      </c>
      <c r="BL591" t="s">
        <v>91</v>
      </c>
      <c r="BM591"/>
      <c r="BN591"/>
      <c r="BO591" t="s">
        <v>74</v>
      </c>
      <c r="BP591" t="s">
        <v>74</v>
      </c>
      <c r="BQ591" t="s">
        <v>789</v>
      </c>
      <c r="BR591" t="s">
        <v>120</v>
      </c>
      <c r="BS591" t="s">
        <v>179</v>
      </c>
    </row>
    <row r="592" spans="1:71" hidden="1">
      <c r="B592" s="8" t="s">
        <v>1378</v>
      </c>
      <c r="G592" s="21" t="s">
        <v>97</v>
      </c>
      <c r="P592" s="24"/>
      <c r="Y592" s="23" t="s">
        <v>97</v>
      </c>
      <c r="AA592"/>
      <c r="AC592"/>
      <c r="AE592"/>
      <c r="AF592"/>
      <c r="AG592"/>
      <c r="AH592"/>
      <c r="AN592" t="s">
        <v>150</v>
      </c>
      <c r="AO592" t="s">
        <v>389</v>
      </c>
      <c r="AP592" t="s">
        <v>101</v>
      </c>
      <c r="AQ592" t="s">
        <v>74</v>
      </c>
      <c r="AR592" s="23">
        <v>8.15</v>
      </c>
      <c r="AS592" t="s">
        <v>913</v>
      </c>
      <c r="AT592" t="s">
        <v>523</v>
      </c>
      <c r="AU592" t="s">
        <v>83</v>
      </c>
      <c r="AV592" t="s">
        <v>160</v>
      </c>
      <c r="AW592" t="s">
        <v>105</v>
      </c>
      <c r="AX592" t="s">
        <v>106</v>
      </c>
      <c r="AY592" t="s">
        <v>107</v>
      </c>
      <c r="AZ592" s="1">
        <v>8000020000000000</v>
      </c>
      <c r="BA592" s="1">
        <v>962962962962963</v>
      </c>
      <c r="BB592" s="52">
        <f>BA592/100000000000000</f>
        <v>9.6296296296296298</v>
      </c>
      <c r="BC592" s="1"/>
      <c r="BD592" t="s">
        <v>81</v>
      </c>
      <c r="BE592" s="25">
        <v>7.75</v>
      </c>
      <c r="BF592" t="s">
        <v>154</v>
      </c>
      <c r="BG592" t="s">
        <v>139</v>
      </c>
      <c r="BI592" t="s">
        <v>114</v>
      </c>
      <c r="BJ592" t="s">
        <v>132</v>
      </c>
      <c r="BK592" t="s">
        <v>91</v>
      </c>
      <c r="BL592" t="s">
        <v>91</v>
      </c>
      <c r="BM592" t="s">
        <v>91</v>
      </c>
      <c r="BN592"/>
      <c r="BO592" t="s">
        <v>74</v>
      </c>
      <c r="BP592" t="s">
        <v>74</v>
      </c>
      <c r="BQ592" t="s">
        <v>81</v>
      </c>
      <c r="BR592" t="s">
        <v>120</v>
      </c>
      <c r="BS592" t="s">
        <v>250</v>
      </c>
    </row>
    <row r="593" spans="1:71" hidden="1">
      <c r="B593" s="8" t="s">
        <v>1379</v>
      </c>
      <c r="G593" s="21" t="s">
        <v>97</v>
      </c>
      <c r="P593" s="24"/>
      <c r="Y593" s="23" t="s">
        <v>97</v>
      </c>
      <c r="AA593"/>
      <c r="AC593"/>
      <c r="AE593"/>
      <c r="AF593"/>
      <c r="AG593"/>
      <c r="AH593"/>
      <c r="AN593" t="s">
        <v>114</v>
      </c>
      <c r="AO593" t="s">
        <v>137</v>
      </c>
      <c r="AP593" t="s">
        <v>101</v>
      </c>
      <c r="AQ593" t="s">
        <v>74</v>
      </c>
      <c r="AR593" s="23">
        <v>3.7</v>
      </c>
      <c r="AS593" t="s">
        <v>1380</v>
      </c>
      <c r="AT593" t="s">
        <v>745</v>
      </c>
      <c r="AU593" t="s">
        <v>304</v>
      </c>
      <c r="AV593" t="s">
        <v>124</v>
      </c>
      <c r="AW593" t="s">
        <v>175</v>
      </c>
      <c r="AX593" t="s">
        <v>131</v>
      </c>
      <c r="AY593" t="s">
        <v>176</v>
      </c>
      <c r="AZ593" s="1">
        <v>791667</v>
      </c>
      <c r="BA593" s="1">
        <v>3359047202797200</v>
      </c>
      <c r="BB593" s="52">
        <f>BA593/1000000000000000</f>
        <v>3.3590472027971998</v>
      </c>
      <c r="BC593" s="1"/>
      <c r="BD593" t="s">
        <v>94</v>
      </c>
      <c r="BE593" s="25">
        <v>1.111</v>
      </c>
      <c r="BF593" t="s">
        <v>976</v>
      </c>
      <c r="BG593" t="s">
        <v>235</v>
      </c>
      <c r="BH593" t="s">
        <v>339</v>
      </c>
      <c r="BI593" t="s">
        <v>168</v>
      </c>
      <c r="BJ593" s="1">
        <v>40625</v>
      </c>
      <c r="BK593" t="s">
        <v>91</v>
      </c>
      <c r="BL593" t="s">
        <v>91</v>
      </c>
      <c r="BM593" t="s">
        <v>91</v>
      </c>
      <c r="BN593" t="s">
        <v>331</v>
      </c>
      <c r="BO593" t="s">
        <v>74</v>
      </c>
      <c r="BP593" t="s">
        <v>74</v>
      </c>
      <c r="BQ593" s="1">
        <v>42916625</v>
      </c>
      <c r="BR593" t="s">
        <v>235</v>
      </c>
      <c r="BS593" t="s">
        <v>434</v>
      </c>
    </row>
    <row r="594" spans="1:71" hidden="1">
      <c r="B594" s="8" t="s">
        <v>1381</v>
      </c>
      <c r="G594" s="21" t="s">
        <v>97</v>
      </c>
      <c r="P594" s="24"/>
      <c r="Y594" s="23" t="s">
        <v>97</v>
      </c>
      <c r="AA594"/>
      <c r="AC594"/>
      <c r="AE594"/>
      <c r="AF594"/>
      <c r="AG594"/>
      <c r="AH594"/>
      <c r="AN594" t="s">
        <v>94</v>
      </c>
      <c r="AO594" t="s">
        <v>137</v>
      </c>
      <c r="AP594" t="s">
        <v>101</v>
      </c>
      <c r="AQ594" t="s">
        <v>74</v>
      </c>
      <c r="AR594" s="23">
        <v>6.3070000000000004</v>
      </c>
      <c r="AS594" t="s">
        <v>1382</v>
      </c>
      <c r="AT594" t="s">
        <v>569</v>
      </c>
      <c r="AU594" t="s">
        <v>174</v>
      </c>
      <c r="AV594" t="s">
        <v>196</v>
      </c>
      <c r="AW594" t="s">
        <v>175</v>
      </c>
      <c r="AX594" t="s">
        <v>131</v>
      </c>
      <c r="AY594" t="s">
        <v>176</v>
      </c>
      <c r="AZ594" s="1">
        <v>833334</v>
      </c>
      <c r="BA594" s="1">
        <v>6637362637362630</v>
      </c>
      <c r="BB594" s="52">
        <f t="shared" si="69"/>
        <v>6.6373626373626298</v>
      </c>
      <c r="BC594" s="1"/>
      <c r="BD594" t="s">
        <v>81</v>
      </c>
      <c r="BE594" s="25">
        <v>4.8330000000000002</v>
      </c>
      <c r="BF594" t="s">
        <v>104</v>
      </c>
      <c r="BG594" t="s">
        <v>148</v>
      </c>
      <c r="BH594" t="s">
        <v>359</v>
      </c>
      <c r="BI594" t="s">
        <v>168</v>
      </c>
      <c r="BJ594" s="1">
        <v>671875</v>
      </c>
      <c r="BK594" t="s">
        <v>90</v>
      </c>
      <c r="BL594" t="s">
        <v>91</v>
      </c>
      <c r="BM594" t="s">
        <v>91</v>
      </c>
      <c r="BN594" t="s">
        <v>331</v>
      </c>
      <c r="BO594" t="s">
        <v>74</v>
      </c>
      <c r="BP594" t="s">
        <v>74</v>
      </c>
      <c r="BQ594" s="1">
        <v>62916725</v>
      </c>
      <c r="BR594" t="s">
        <v>94</v>
      </c>
      <c r="BS594" t="s">
        <v>434</v>
      </c>
    </row>
    <row r="595" spans="1:71">
      <c r="A595" t="s">
        <v>71</v>
      </c>
      <c r="B595" t="s">
        <v>1383</v>
      </c>
      <c r="C595" s="4">
        <v>11</v>
      </c>
      <c r="D595">
        <v>0</v>
      </c>
      <c r="E595" t="s">
        <v>1115</v>
      </c>
      <c r="F595" t="s">
        <v>74</v>
      </c>
      <c r="G595" s="21">
        <v>7.9649999999999999</v>
      </c>
      <c r="H595" t="s">
        <v>75</v>
      </c>
      <c r="I595" t="s">
        <v>76</v>
      </c>
      <c r="J595" t="s">
        <v>77</v>
      </c>
      <c r="K595" t="s">
        <v>136</v>
      </c>
      <c r="L595" t="s">
        <v>126</v>
      </c>
      <c r="M595" s="1">
        <v>9000020000000000</v>
      </c>
      <c r="N595" s="50" t="s">
        <v>161</v>
      </c>
      <c r="O595" s="1">
        <v>6875</v>
      </c>
      <c r="P595" s="22">
        <v>9</v>
      </c>
      <c r="Q595" s="1">
        <v>7291666666666660</v>
      </c>
      <c r="R595" s="1">
        <v>7944443333333330</v>
      </c>
      <c r="S595">
        <v>5</v>
      </c>
      <c r="T595" s="4" t="s">
        <v>150</v>
      </c>
      <c r="U595" t="s">
        <v>195</v>
      </c>
      <c r="V595" t="s">
        <v>71</v>
      </c>
      <c r="W595" t="s">
        <v>116</v>
      </c>
      <c r="X595" t="s">
        <v>76</v>
      </c>
      <c r="Y595" s="21">
        <v>7.476</v>
      </c>
      <c r="Z595" t="s">
        <v>209</v>
      </c>
      <c r="AA595" s="50" t="s">
        <v>259</v>
      </c>
      <c r="AB595" t="s">
        <v>81</v>
      </c>
      <c r="AC595" s="8">
        <v>4.8</v>
      </c>
      <c r="AD595" t="s">
        <v>264</v>
      </c>
      <c r="AE595" t="s">
        <v>91</v>
      </c>
      <c r="AF595" t="s">
        <v>90</v>
      </c>
      <c r="AG595" t="s">
        <v>91</v>
      </c>
      <c r="AH595" t="s">
        <v>92</v>
      </c>
      <c r="AI595" t="s">
        <v>74</v>
      </c>
      <c r="AJ595" t="s">
        <v>211</v>
      </c>
      <c r="AK595" t="s">
        <v>94</v>
      </c>
      <c r="AL595" t="s">
        <v>95</v>
      </c>
      <c r="AM595" t="s">
        <v>212</v>
      </c>
      <c r="AN595" t="s">
        <v>150</v>
      </c>
      <c r="AO595" t="s">
        <v>252</v>
      </c>
      <c r="AP595" t="s">
        <v>188</v>
      </c>
      <c r="AQ595" t="s">
        <v>74</v>
      </c>
      <c r="AR595" s="21">
        <v>8.1210000000000004</v>
      </c>
      <c r="AS595" t="s">
        <v>864</v>
      </c>
      <c r="AT595" t="s">
        <v>357</v>
      </c>
      <c r="AU595" t="s">
        <v>83</v>
      </c>
      <c r="AV595" t="s">
        <v>160</v>
      </c>
      <c r="AW595" t="s">
        <v>105</v>
      </c>
      <c r="AX595" t="s">
        <v>106</v>
      </c>
      <c r="AY595" t="s">
        <v>107</v>
      </c>
      <c r="AZ595" s="1">
        <v>9000020000000000</v>
      </c>
      <c r="BA595" s="1">
        <v>9217813051146380</v>
      </c>
      <c r="BB595" s="52">
        <f>BA595/1000000000000000</f>
        <v>9.2178130511463792</v>
      </c>
      <c r="BC595" s="51"/>
      <c r="BD595" t="s">
        <v>81</v>
      </c>
      <c r="BE595" s="25">
        <v>9.1660000000000004</v>
      </c>
      <c r="BF595" s="1">
        <v>9166666666666660</v>
      </c>
      <c r="BG595" s="1">
        <v>9166666666666660</v>
      </c>
      <c r="BI595" t="s">
        <v>114</v>
      </c>
      <c r="BJ595" s="1">
        <v>5833333333333330</v>
      </c>
      <c r="BK595" t="s">
        <v>90</v>
      </c>
      <c r="BL595" t="s">
        <v>90</v>
      </c>
      <c r="BM595" t="s">
        <v>163</v>
      </c>
      <c r="BN595"/>
      <c r="BO595" t="s">
        <v>109</v>
      </c>
      <c r="BP595" t="s">
        <v>109</v>
      </c>
      <c r="BQ595" s="1">
        <v>8555563333333330</v>
      </c>
      <c r="BR595" t="s">
        <v>94</v>
      </c>
      <c r="BS595" t="s">
        <v>133</v>
      </c>
    </row>
    <row r="596" spans="1:71" hidden="1">
      <c r="B596" s="8" t="s">
        <v>1384</v>
      </c>
      <c r="G596" s="21" t="s">
        <v>97</v>
      </c>
      <c r="P596" s="24"/>
      <c r="T596" s="4" t="s">
        <v>99</v>
      </c>
      <c r="U596" t="s">
        <v>673</v>
      </c>
      <c r="V596" t="s">
        <v>71</v>
      </c>
      <c r="W596" t="s">
        <v>86</v>
      </c>
      <c r="X596" t="s">
        <v>160</v>
      </c>
      <c r="Y596" s="23">
        <v>8.8059999999999992</v>
      </c>
      <c r="Z596" t="s">
        <v>209</v>
      </c>
      <c r="AA596" t="s">
        <v>120</v>
      </c>
      <c r="AB596" t="s">
        <v>81</v>
      </c>
      <c r="AC596">
        <v>6.9</v>
      </c>
      <c r="AD596" t="s">
        <v>301</v>
      </c>
      <c r="AE596" s="12" t="s">
        <v>90</v>
      </c>
      <c r="AF596" s="12" t="s">
        <v>91</v>
      </c>
      <c r="AG596" s="12" t="s">
        <v>92</v>
      </c>
      <c r="AH596" s="12" t="s">
        <v>92</v>
      </c>
      <c r="AI596" t="s">
        <v>109</v>
      </c>
      <c r="AJ596" t="s">
        <v>342</v>
      </c>
      <c r="AK596" t="s">
        <v>120</v>
      </c>
      <c r="AL596" t="s">
        <v>311</v>
      </c>
      <c r="AM596" t="s">
        <v>99</v>
      </c>
      <c r="AN596" t="s">
        <v>150</v>
      </c>
      <c r="AO596" t="s">
        <v>137</v>
      </c>
      <c r="AP596" t="s">
        <v>225</v>
      </c>
      <c r="AQ596" t="s">
        <v>74</v>
      </c>
      <c r="AR596" s="23">
        <v>7.7130000000000001</v>
      </c>
      <c r="AS596" t="s">
        <v>1385</v>
      </c>
      <c r="AT596" t="s">
        <v>249</v>
      </c>
      <c r="AU596" t="s">
        <v>154</v>
      </c>
      <c r="AV596" t="s">
        <v>76</v>
      </c>
      <c r="AW596" t="s">
        <v>105</v>
      </c>
      <c r="AX596" t="s">
        <v>131</v>
      </c>
      <c r="AY596" t="s">
        <v>176</v>
      </c>
      <c r="AZ596" s="1">
        <v>9000020000000000</v>
      </c>
      <c r="BA596" s="1">
        <v>966988727858293</v>
      </c>
      <c r="BB596" s="52">
        <f>BA596/100000000000000</f>
        <v>9.6698872785829302</v>
      </c>
      <c r="BC596" s="1"/>
      <c r="BD596" t="s">
        <v>81</v>
      </c>
      <c r="BE596" s="25">
        <v>5.6660000000000004</v>
      </c>
      <c r="BF596" s="1">
        <v>5333333333333330</v>
      </c>
      <c r="BG596" t="s">
        <v>104</v>
      </c>
      <c r="BI596" t="s">
        <v>114</v>
      </c>
      <c r="BJ596" s="1">
        <v>5625</v>
      </c>
      <c r="BK596" s="12" t="s">
        <v>91</v>
      </c>
      <c r="BL596" s="12" t="s">
        <v>91</v>
      </c>
      <c r="BM596" s="12" t="s">
        <v>91</v>
      </c>
      <c r="BO596" t="s">
        <v>74</v>
      </c>
      <c r="BP596" t="s">
        <v>74</v>
      </c>
      <c r="BQ596" s="1">
        <v>7166659999999990</v>
      </c>
      <c r="BR596" t="s">
        <v>120</v>
      </c>
      <c r="BS596" t="s">
        <v>179</v>
      </c>
    </row>
    <row r="597" spans="1:71" hidden="1">
      <c r="B597" s="8" t="s">
        <v>1386</v>
      </c>
      <c r="G597" s="21" t="s">
        <v>97</v>
      </c>
      <c r="P597" s="24"/>
      <c r="T597" s="4" t="s">
        <v>150</v>
      </c>
      <c r="U597" t="s">
        <v>231</v>
      </c>
      <c r="V597" t="s">
        <v>71</v>
      </c>
      <c r="W597" t="s">
        <v>86</v>
      </c>
      <c r="X597" t="s">
        <v>196</v>
      </c>
      <c r="Y597" s="23">
        <v>6.3739999999999997</v>
      </c>
      <c r="Z597" t="s">
        <v>120</v>
      </c>
      <c r="AA597" t="s">
        <v>297</v>
      </c>
      <c r="AB597" t="s">
        <v>81</v>
      </c>
      <c r="AC597">
        <v>3</v>
      </c>
      <c r="AD597" t="s">
        <v>93</v>
      </c>
      <c r="AE597" s="12" t="s">
        <v>90</v>
      </c>
      <c r="AF597" s="12" t="s">
        <v>91</v>
      </c>
      <c r="AG597" s="12" t="s">
        <v>91</v>
      </c>
      <c r="AH597" s="12" t="s">
        <v>92</v>
      </c>
      <c r="AI597" t="s">
        <v>74</v>
      </c>
      <c r="AJ597" t="s">
        <v>88</v>
      </c>
      <c r="AK597" t="s">
        <v>94</v>
      </c>
      <c r="AL597" t="s">
        <v>140</v>
      </c>
      <c r="AM597" t="s">
        <v>96</v>
      </c>
      <c r="AR597" s="23" t="s">
        <v>97</v>
      </c>
    </row>
    <row r="598" spans="1:71">
      <c r="A598" t="s">
        <v>71</v>
      </c>
      <c r="B598" t="s">
        <v>1387</v>
      </c>
      <c r="C598" s="4">
        <v>17</v>
      </c>
      <c r="D598">
        <v>1</v>
      </c>
      <c r="E598" t="s">
        <v>285</v>
      </c>
      <c r="F598" t="s">
        <v>74</v>
      </c>
      <c r="G598" s="21">
        <v>5.8380000000000001</v>
      </c>
      <c r="H598" t="s">
        <v>123</v>
      </c>
      <c r="I598" t="s">
        <v>124</v>
      </c>
      <c r="J598" t="s">
        <v>125</v>
      </c>
      <c r="K598" t="s">
        <v>78</v>
      </c>
      <c r="L598" t="s">
        <v>79</v>
      </c>
      <c r="M598" s="1">
        <v>624999</v>
      </c>
      <c r="N598" s="50" t="s">
        <v>497</v>
      </c>
      <c r="O598" s="1">
        <v>5625</v>
      </c>
      <c r="P598" s="22">
        <v>5.5</v>
      </c>
      <c r="Q598" s="1">
        <v>578125</v>
      </c>
      <c r="R598" s="1">
        <v>61666675</v>
      </c>
      <c r="S598">
        <v>10</v>
      </c>
      <c r="Y598" s="21" t="s">
        <v>97</v>
      </c>
      <c r="AE598"/>
      <c r="AF598"/>
      <c r="AG598"/>
      <c r="AH598"/>
      <c r="AR598" s="21" t="s">
        <v>97</v>
      </c>
      <c r="BK598"/>
      <c r="BL598"/>
      <c r="BM598"/>
      <c r="BN598"/>
    </row>
    <row r="599" spans="1:71">
      <c r="A599" t="s">
        <v>71</v>
      </c>
      <c r="B599" t="s">
        <v>1388</v>
      </c>
      <c r="C599" s="4">
        <v>16</v>
      </c>
      <c r="D599">
        <v>1</v>
      </c>
      <c r="E599" t="s">
        <v>1157</v>
      </c>
      <c r="F599" t="s">
        <v>74</v>
      </c>
      <c r="G599" s="21">
        <v>6.0270000000000001</v>
      </c>
      <c r="H599" t="s">
        <v>123</v>
      </c>
      <c r="I599" t="s">
        <v>124</v>
      </c>
      <c r="J599" t="s">
        <v>125</v>
      </c>
      <c r="K599" t="s">
        <v>78</v>
      </c>
      <c r="L599" t="s">
        <v>126</v>
      </c>
      <c r="M599" s="1">
        <v>958335</v>
      </c>
      <c r="N599" s="50">
        <v>7</v>
      </c>
      <c r="O599" t="s">
        <v>81</v>
      </c>
      <c r="P599" s="22">
        <v>1.6659999999999999</v>
      </c>
      <c r="Q599" s="1">
        <v>71875</v>
      </c>
      <c r="R599" s="1">
        <v>68333325</v>
      </c>
      <c r="S599">
        <v>5</v>
      </c>
      <c r="Y599" s="21" t="s">
        <v>97</v>
      </c>
      <c r="AE599"/>
      <c r="AF599"/>
      <c r="AG599"/>
      <c r="AH599"/>
      <c r="AR599" s="21" t="s">
        <v>97</v>
      </c>
      <c r="BK599"/>
      <c r="BL599"/>
      <c r="BM599"/>
      <c r="BN599"/>
    </row>
    <row r="600" spans="1:71">
      <c r="A600" t="s">
        <v>735</v>
      </c>
      <c r="B600" t="s">
        <v>1389</v>
      </c>
      <c r="C600" s="4">
        <v>18</v>
      </c>
      <c r="D600">
        <v>1</v>
      </c>
      <c r="E600" t="s">
        <v>618</v>
      </c>
      <c r="G600" s="21">
        <v>6.5659999999999998</v>
      </c>
      <c r="H600" t="s">
        <v>195</v>
      </c>
      <c r="I600" t="s">
        <v>196</v>
      </c>
      <c r="J600" t="s">
        <v>737</v>
      </c>
      <c r="K600" t="s">
        <v>620</v>
      </c>
      <c r="M600" s="1">
        <v>791667</v>
      </c>
      <c r="N600" s="50">
        <v>0</v>
      </c>
      <c r="O600" s="1">
        <v>6875</v>
      </c>
      <c r="P600" s="22">
        <v>8.5</v>
      </c>
      <c r="Q600">
        <v>0</v>
      </c>
      <c r="R600">
        <v>0</v>
      </c>
      <c r="S600">
        <v>10</v>
      </c>
      <c r="Y600" s="21" t="s">
        <v>97</v>
      </c>
      <c r="AE600"/>
      <c r="AF600"/>
      <c r="AG600"/>
      <c r="AH600"/>
      <c r="AR600" s="21" t="s">
        <v>97</v>
      </c>
      <c r="BK600"/>
      <c r="BL600"/>
      <c r="BM600"/>
      <c r="BN600"/>
    </row>
    <row r="601" spans="1:71" hidden="1">
      <c r="B601" s="8" t="s">
        <v>1390</v>
      </c>
      <c r="G601" s="21" t="s">
        <v>97</v>
      </c>
      <c r="P601" s="24"/>
      <c r="Y601" s="23" t="s">
        <v>97</v>
      </c>
      <c r="AA601"/>
      <c r="AC601"/>
      <c r="AE601"/>
      <c r="AF601"/>
      <c r="AG601"/>
      <c r="AH601"/>
      <c r="AN601" t="s">
        <v>99</v>
      </c>
      <c r="AO601" t="s">
        <v>115</v>
      </c>
      <c r="AP601" t="s">
        <v>101</v>
      </c>
      <c r="AQ601" t="s">
        <v>74</v>
      </c>
      <c r="AR601" s="23">
        <v>6.7409999999999997</v>
      </c>
      <c r="AS601" t="s">
        <v>1391</v>
      </c>
      <c r="AT601" t="s">
        <v>1392</v>
      </c>
      <c r="AU601" t="s">
        <v>154</v>
      </c>
      <c r="AV601" t="s">
        <v>196</v>
      </c>
      <c r="AW601" t="s">
        <v>105</v>
      </c>
      <c r="AX601" t="s">
        <v>131</v>
      </c>
      <c r="AY601" t="s">
        <v>176</v>
      </c>
      <c r="AZ601" s="1">
        <v>9000020000000000</v>
      </c>
      <c r="BA601" s="1">
        <v>8597883597883590</v>
      </c>
      <c r="BB601" s="52">
        <f>BA601/1000000000000000</f>
        <v>8.5978835978835892</v>
      </c>
      <c r="BC601" s="1"/>
      <c r="BD601" t="s">
        <v>94</v>
      </c>
      <c r="BE601" s="25">
        <v>7.15</v>
      </c>
      <c r="BF601" s="1">
        <v>7666666666666660</v>
      </c>
      <c r="BG601" s="1">
        <v>6633333333333330</v>
      </c>
      <c r="BI601" t="s">
        <v>83</v>
      </c>
      <c r="BJ601" t="s">
        <v>178</v>
      </c>
      <c r="BK601" t="s">
        <v>91</v>
      </c>
      <c r="BL601" t="s">
        <v>91</v>
      </c>
      <c r="BM601"/>
      <c r="BN601"/>
      <c r="BO601" t="s">
        <v>74</v>
      </c>
      <c r="BP601" t="s">
        <v>74</v>
      </c>
      <c r="BQ601" s="1">
        <v>6583325</v>
      </c>
      <c r="BR601" t="s">
        <v>94</v>
      </c>
      <c r="BS601" t="s">
        <v>110</v>
      </c>
    </row>
    <row r="602" spans="1:71">
      <c r="A602" t="s">
        <v>71</v>
      </c>
      <c r="B602" t="s">
        <v>1393</v>
      </c>
      <c r="C602" s="4">
        <v>16</v>
      </c>
      <c r="D602">
        <v>1</v>
      </c>
      <c r="E602" t="s">
        <v>362</v>
      </c>
      <c r="F602" t="s">
        <v>74</v>
      </c>
      <c r="G602" s="21">
        <v>5.2830000000000004</v>
      </c>
      <c r="H602" t="s">
        <v>123</v>
      </c>
      <c r="I602" t="s">
        <v>124</v>
      </c>
      <c r="J602" t="s">
        <v>125</v>
      </c>
      <c r="K602" t="s">
        <v>78</v>
      </c>
      <c r="L602" t="s">
        <v>79</v>
      </c>
      <c r="M602">
        <v>0</v>
      </c>
      <c r="N602" s="50" t="s">
        <v>375</v>
      </c>
      <c r="O602" s="1">
        <v>6875</v>
      </c>
      <c r="P602" s="22">
        <v>2.6659999999999999</v>
      </c>
      <c r="Q602" s="1">
        <v>734375</v>
      </c>
      <c r="R602" s="1">
        <v>65416625</v>
      </c>
      <c r="S602">
        <v>10</v>
      </c>
      <c r="Y602" s="21" t="s">
        <v>97</v>
      </c>
      <c r="AE602"/>
      <c r="AF602"/>
      <c r="AG602"/>
      <c r="AH602"/>
      <c r="AR602" s="21" t="s">
        <v>97</v>
      </c>
      <c r="BK602"/>
      <c r="BL602"/>
      <c r="BM602"/>
      <c r="BN602"/>
    </row>
    <row r="603" spans="1:71">
      <c r="A603" t="s">
        <v>71</v>
      </c>
      <c r="B603" t="s">
        <v>1394</v>
      </c>
      <c r="C603" s="4">
        <v>11</v>
      </c>
      <c r="D603">
        <v>1</v>
      </c>
      <c r="E603" t="s">
        <v>341</v>
      </c>
      <c r="F603" t="s">
        <v>74</v>
      </c>
      <c r="G603" s="21">
        <v>6.1980000000000004</v>
      </c>
      <c r="H603" t="s">
        <v>195</v>
      </c>
      <c r="I603" t="s">
        <v>196</v>
      </c>
      <c r="J603" t="s">
        <v>77</v>
      </c>
      <c r="K603" t="s">
        <v>136</v>
      </c>
      <c r="L603" t="s">
        <v>126</v>
      </c>
      <c r="M603" s="1">
        <v>3.49998E+16</v>
      </c>
      <c r="N603" s="50" t="s">
        <v>260</v>
      </c>
      <c r="O603" s="1">
        <v>4375</v>
      </c>
      <c r="P603" s="22">
        <v>8</v>
      </c>
      <c r="Q603" s="1">
        <v>78125</v>
      </c>
      <c r="R603" s="1">
        <v>3.25000999999999E+16</v>
      </c>
      <c r="S603">
        <v>5</v>
      </c>
      <c r="T603" s="4" t="s">
        <v>150</v>
      </c>
      <c r="U603" t="s">
        <v>312</v>
      </c>
      <c r="V603" t="s">
        <v>71</v>
      </c>
      <c r="W603" t="s">
        <v>86</v>
      </c>
      <c r="X603" t="s">
        <v>124</v>
      </c>
      <c r="Y603" s="21">
        <v>4.9400000000000004</v>
      </c>
      <c r="Z603" t="s">
        <v>99</v>
      </c>
      <c r="AA603" s="50" t="s">
        <v>379</v>
      </c>
      <c r="AB603" t="s">
        <v>81</v>
      </c>
      <c r="AC603" s="8">
        <v>2.2999999999999998</v>
      </c>
      <c r="AD603" t="s">
        <v>211</v>
      </c>
      <c r="AE603" t="s">
        <v>91</v>
      </c>
      <c r="AF603" t="s">
        <v>92</v>
      </c>
      <c r="AG603" t="s">
        <v>91</v>
      </c>
      <c r="AH603" t="s">
        <v>92</v>
      </c>
      <c r="AI603" t="s">
        <v>74</v>
      </c>
      <c r="AJ603" t="s">
        <v>118</v>
      </c>
      <c r="AK603" t="s">
        <v>94</v>
      </c>
      <c r="AL603" t="s">
        <v>95</v>
      </c>
      <c r="AM603" t="s">
        <v>212</v>
      </c>
      <c r="AN603" t="s">
        <v>150</v>
      </c>
      <c r="AO603" t="s">
        <v>219</v>
      </c>
      <c r="AP603" t="s">
        <v>141</v>
      </c>
      <c r="AQ603" t="s">
        <v>74</v>
      </c>
      <c r="AR603" s="21">
        <v>4.9710000000000001</v>
      </c>
      <c r="AS603" t="s">
        <v>1395</v>
      </c>
      <c r="AT603" t="s">
        <v>226</v>
      </c>
      <c r="AU603" t="s">
        <v>120</v>
      </c>
      <c r="AV603" t="s">
        <v>124</v>
      </c>
      <c r="AW603" t="s">
        <v>175</v>
      </c>
      <c r="AX603" t="s">
        <v>131</v>
      </c>
      <c r="AY603" t="s">
        <v>176</v>
      </c>
      <c r="AZ603" s="1">
        <v>950002</v>
      </c>
      <c r="BA603" s="1">
        <v>3838441890166020</v>
      </c>
      <c r="BB603" s="51">
        <f>BA603/1000000000000000</f>
        <v>3.83844189016602</v>
      </c>
      <c r="BC603" s="51"/>
      <c r="BD603" t="s">
        <v>94</v>
      </c>
      <c r="BE603" s="25">
        <v>2.25</v>
      </c>
      <c r="BF603" t="s">
        <v>235</v>
      </c>
      <c r="BG603" t="s">
        <v>83</v>
      </c>
      <c r="BI603" t="s">
        <v>83</v>
      </c>
      <c r="BJ603" s="1">
        <v>4375</v>
      </c>
      <c r="BK603" t="s">
        <v>90</v>
      </c>
      <c r="BL603" t="s">
        <v>90</v>
      </c>
      <c r="BM603"/>
      <c r="BN603"/>
      <c r="BO603" t="s">
        <v>74</v>
      </c>
      <c r="BP603" t="s">
        <v>74</v>
      </c>
      <c r="BQ603" s="1">
        <v>6833325</v>
      </c>
      <c r="BR603" t="s">
        <v>94</v>
      </c>
      <c r="BS603" t="s">
        <v>133</v>
      </c>
    </row>
    <row r="604" spans="1:71">
      <c r="A604" t="s">
        <v>71</v>
      </c>
      <c r="B604" t="s">
        <v>1396</v>
      </c>
      <c r="C604" s="4">
        <v>13</v>
      </c>
      <c r="D604">
        <v>2</v>
      </c>
      <c r="E604" t="s">
        <v>594</v>
      </c>
      <c r="F604" t="s">
        <v>74</v>
      </c>
      <c r="G604" s="21">
        <v>6.0679999999999996</v>
      </c>
      <c r="H604" t="s">
        <v>123</v>
      </c>
      <c r="I604" t="s">
        <v>124</v>
      </c>
      <c r="J604" t="s">
        <v>77</v>
      </c>
      <c r="K604" t="s">
        <v>78</v>
      </c>
      <c r="L604" t="s">
        <v>126</v>
      </c>
      <c r="M604" s="1">
        <v>633335</v>
      </c>
      <c r="N604" s="50" t="s">
        <v>93</v>
      </c>
      <c r="O604">
        <v>5</v>
      </c>
      <c r="P604" s="22">
        <v>3</v>
      </c>
      <c r="Q604" s="1">
        <v>6041666666666660</v>
      </c>
      <c r="R604" s="1">
        <v>805555</v>
      </c>
      <c r="S604">
        <v>5</v>
      </c>
      <c r="T604" s="4" t="s">
        <v>150</v>
      </c>
      <c r="U604" t="s">
        <v>389</v>
      </c>
      <c r="V604" t="s">
        <v>71</v>
      </c>
      <c r="W604" t="s">
        <v>116</v>
      </c>
      <c r="X604" t="s">
        <v>196</v>
      </c>
      <c r="Y604" s="21">
        <v>5.7869999999999999</v>
      </c>
      <c r="Z604" t="s">
        <v>99</v>
      </c>
      <c r="AA604" s="50" t="s">
        <v>259</v>
      </c>
      <c r="AB604" t="s">
        <v>513</v>
      </c>
      <c r="AC604" s="8">
        <v>3.3</v>
      </c>
      <c r="AD604" t="s">
        <v>93</v>
      </c>
      <c r="AE604" t="s">
        <v>91</v>
      </c>
      <c r="AF604" t="s">
        <v>90</v>
      </c>
      <c r="AG604" t="s">
        <v>91</v>
      </c>
      <c r="AH604" t="s">
        <v>92</v>
      </c>
      <c r="AI604" t="s">
        <v>74</v>
      </c>
      <c r="AJ604" t="s">
        <v>223</v>
      </c>
      <c r="AK604" t="s">
        <v>94</v>
      </c>
      <c r="AL604" t="s">
        <v>95</v>
      </c>
      <c r="AM604" t="s">
        <v>212</v>
      </c>
      <c r="AN604" t="s">
        <v>83</v>
      </c>
      <c r="AO604" t="s">
        <v>224</v>
      </c>
      <c r="AP604" t="s">
        <v>213</v>
      </c>
      <c r="AQ604" t="s">
        <v>74</v>
      </c>
      <c r="AR604" s="21">
        <v>5.5609999999999999</v>
      </c>
      <c r="AS604" t="s">
        <v>1397</v>
      </c>
      <c r="AT604" t="s">
        <v>574</v>
      </c>
      <c r="AU604" t="s">
        <v>144</v>
      </c>
      <c r="AV604" t="s">
        <v>124</v>
      </c>
      <c r="AW604" t="s">
        <v>105</v>
      </c>
      <c r="AX604" t="s">
        <v>131</v>
      </c>
      <c r="AY604" t="s">
        <v>176</v>
      </c>
      <c r="AZ604" s="1">
        <v>950002</v>
      </c>
      <c r="BA604" s="1">
        <v>861111111111111</v>
      </c>
      <c r="BB604" s="51">
        <f>BA604/100000000000000</f>
        <v>8.6111111111111107</v>
      </c>
      <c r="BC604" s="51"/>
      <c r="BD604" t="s">
        <v>94</v>
      </c>
      <c r="BE604" s="25">
        <v>2.3330000000000002</v>
      </c>
      <c r="BF604" t="s">
        <v>99</v>
      </c>
      <c r="BG604" s="1">
        <v>4666666666666660</v>
      </c>
      <c r="BI604" t="s">
        <v>114</v>
      </c>
      <c r="BJ604" s="1">
        <v>3333333333333330</v>
      </c>
      <c r="BK604" t="s">
        <v>91</v>
      </c>
      <c r="BL604" t="s">
        <v>91</v>
      </c>
      <c r="BM604" t="s">
        <v>91</v>
      </c>
      <c r="BN604"/>
      <c r="BO604" t="s">
        <v>74</v>
      </c>
      <c r="BP604" t="s">
        <v>74</v>
      </c>
      <c r="BQ604" s="1">
        <v>5444436666666660</v>
      </c>
      <c r="BR604" t="s">
        <v>94</v>
      </c>
      <c r="BS604" t="s">
        <v>255</v>
      </c>
    </row>
    <row r="605" spans="1:71">
      <c r="A605" t="s">
        <v>156</v>
      </c>
      <c r="B605" t="s">
        <v>1398</v>
      </c>
      <c r="C605" s="4">
        <v>17</v>
      </c>
      <c r="D605">
        <v>2</v>
      </c>
      <c r="E605" t="s">
        <v>285</v>
      </c>
      <c r="F605" t="s">
        <v>74</v>
      </c>
      <c r="G605" s="21">
        <v>8.4700000000000006</v>
      </c>
      <c r="H605" t="s">
        <v>75</v>
      </c>
      <c r="I605" t="s">
        <v>76</v>
      </c>
      <c r="J605" t="s">
        <v>77</v>
      </c>
      <c r="K605" t="s">
        <v>78</v>
      </c>
      <c r="L605" t="s">
        <v>79</v>
      </c>
      <c r="M605" s="1">
        <v>875001</v>
      </c>
      <c r="N605" s="50" t="s">
        <v>186</v>
      </c>
      <c r="O605" t="s">
        <v>81</v>
      </c>
      <c r="P605" s="22">
        <v>7.3330000000000002</v>
      </c>
      <c r="Q605" s="1">
        <v>796875</v>
      </c>
      <c r="R605" s="1">
        <v>8208337499999990</v>
      </c>
      <c r="S605">
        <v>10</v>
      </c>
      <c r="Y605" s="21" t="s">
        <v>97</v>
      </c>
      <c r="AE605"/>
      <c r="AF605"/>
      <c r="AG605"/>
      <c r="AH605"/>
      <c r="AR605" s="21" t="s">
        <v>97</v>
      </c>
      <c r="BK605"/>
      <c r="BL605"/>
      <c r="BM605"/>
      <c r="BN605"/>
    </row>
    <row r="606" spans="1:71">
      <c r="A606" t="s">
        <v>71</v>
      </c>
      <c r="B606" t="s">
        <v>1399</v>
      </c>
      <c r="C606" s="4">
        <v>13</v>
      </c>
      <c r="D606">
        <v>3</v>
      </c>
      <c r="E606" t="s">
        <v>1023</v>
      </c>
      <c r="F606" t="s">
        <v>74</v>
      </c>
      <c r="G606" s="21">
        <v>7.3419999999999996</v>
      </c>
      <c r="H606" t="s">
        <v>75</v>
      </c>
      <c r="I606" t="s">
        <v>76</v>
      </c>
      <c r="J606" t="s">
        <v>125</v>
      </c>
      <c r="K606" t="s">
        <v>136</v>
      </c>
      <c r="L606" t="s">
        <v>126</v>
      </c>
      <c r="M606" s="1">
        <v>9000020000000000</v>
      </c>
      <c r="N606" s="50" t="s">
        <v>117</v>
      </c>
      <c r="O606" t="s">
        <v>81</v>
      </c>
      <c r="P606" s="22">
        <v>8</v>
      </c>
      <c r="Q606" t="s">
        <v>81</v>
      </c>
      <c r="R606" s="1">
        <v>7111106666666660</v>
      </c>
      <c r="S606">
        <v>5</v>
      </c>
      <c r="Y606" s="21" t="s">
        <v>97</v>
      </c>
      <c r="AE606"/>
      <c r="AF606"/>
      <c r="AG606"/>
      <c r="AH606"/>
      <c r="AR606" s="21" t="s">
        <v>97</v>
      </c>
      <c r="BK606"/>
      <c r="BL606"/>
      <c r="BM606"/>
      <c r="BN606"/>
    </row>
    <row r="607" spans="1:71">
      <c r="A607" t="s">
        <v>71</v>
      </c>
      <c r="B607" t="s">
        <v>1400</v>
      </c>
      <c r="C607" s="4">
        <v>17</v>
      </c>
      <c r="D607">
        <v>2</v>
      </c>
      <c r="E607" t="s">
        <v>368</v>
      </c>
      <c r="F607" t="s">
        <v>74</v>
      </c>
      <c r="G607" s="21">
        <v>7.556</v>
      </c>
      <c r="H607" t="s">
        <v>75</v>
      </c>
      <c r="I607" t="s">
        <v>76</v>
      </c>
      <c r="J607" t="s">
        <v>77</v>
      </c>
      <c r="K607" t="s">
        <v>78</v>
      </c>
      <c r="L607" t="s">
        <v>126</v>
      </c>
      <c r="M607" s="1">
        <v>916668</v>
      </c>
      <c r="N607" s="50" t="s">
        <v>258</v>
      </c>
      <c r="O607" t="s">
        <v>132</v>
      </c>
      <c r="P607" s="22">
        <v>6.6660000000000004</v>
      </c>
      <c r="Q607" s="1">
        <v>703125</v>
      </c>
      <c r="R607" s="1">
        <v>77916625</v>
      </c>
      <c r="S607">
        <v>5</v>
      </c>
      <c r="Y607" s="21" t="s">
        <v>97</v>
      </c>
      <c r="AE607"/>
      <c r="AF607"/>
      <c r="AG607"/>
      <c r="AH607"/>
      <c r="AR607" s="21" t="s">
        <v>97</v>
      </c>
      <c r="BK607"/>
      <c r="BL607"/>
      <c r="BM607"/>
      <c r="BN607"/>
    </row>
    <row r="608" spans="1:71" hidden="1">
      <c r="B608" s="8" t="s">
        <v>1401</v>
      </c>
      <c r="G608" s="21" t="s">
        <v>97</v>
      </c>
      <c r="P608" s="24"/>
      <c r="Y608" s="23" t="s">
        <v>97</v>
      </c>
      <c r="AA608"/>
      <c r="AC608"/>
      <c r="AE608"/>
      <c r="AF608"/>
      <c r="AG608"/>
      <c r="AH608"/>
      <c r="AN608" t="s">
        <v>168</v>
      </c>
      <c r="AO608" t="s">
        <v>219</v>
      </c>
      <c r="AP608" t="s">
        <v>101</v>
      </c>
      <c r="AQ608" t="s">
        <v>74</v>
      </c>
      <c r="AR608" s="23">
        <v>6.3220000000000001</v>
      </c>
      <c r="AS608" t="s">
        <v>1402</v>
      </c>
      <c r="AT608" t="s">
        <v>249</v>
      </c>
      <c r="AU608" t="s">
        <v>104</v>
      </c>
      <c r="AV608" t="s">
        <v>196</v>
      </c>
      <c r="AW608" t="s">
        <v>175</v>
      </c>
      <c r="AX608" t="s">
        <v>131</v>
      </c>
      <c r="AY608" t="s">
        <v>176</v>
      </c>
      <c r="AZ608" s="1">
        <v>916668</v>
      </c>
      <c r="BA608" s="1">
        <v>652991452991453</v>
      </c>
      <c r="BB608" s="52">
        <f>BA608/100000000000000</f>
        <v>6.5299145299145298</v>
      </c>
      <c r="BC608" s="1"/>
      <c r="BD608" t="s">
        <v>81</v>
      </c>
      <c r="BE608" s="25">
        <v>5</v>
      </c>
      <c r="BF608" t="s">
        <v>168</v>
      </c>
      <c r="BG608" t="s">
        <v>104</v>
      </c>
      <c r="BI608" t="s">
        <v>168</v>
      </c>
      <c r="BJ608" t="s">
        <v>132</v>
      </c>
      <c r="BK608" t="s">
        <v>91</v>
      </c>
      <c r="BL608" t="s">
        <v>91</v>
      </c>
      <c r="BM608" t="s">
        <v>90</v>
      </c>
      <c r="BN608" t="s">
        <v>331</v>
      </c>
      <c r="BO608" t="s">
        <v>74</v>
      </c>
      <c r="BP608" t="s">
        <v>74</v>
      </c>
      <c r="BQ608" s="1">
        <v>61250025</v>
      </c>
      <c r="BR608" t="s">
        <v>94</v>
      </c>
      <c r="BS608" t="s">
        <v>387</v>
      </c>
    </row>
    <row r="609" spans="1:71">
      <c r="A609" t="s">
        <v>71</v>
      </c>
      <c r="B609" t="s">
        <v>1403</v>
      </c>
      <c r="C609" s="4">
        <v>14</v>
      </c>
      <c r="D609">
        <v>3</v>
      </c>
      <c r="E609" t="s">
        <v>520</v>
      </c>
      <c r="F609" t="s">
        <v>74</v>
      </c>
      <c r="G609" s="21">
        <v>7.58</v>
      </c>
      <c r="H609" t="s">
        <v>75</v>
      </c>
      <c r="I609" t="s">
        <v>76</v>
      </c>
      <c r="J609" t="s">
        <v>125</v>
      </c>
      <c r="K609" t="s">
        <v>78</v>
      </c>
      <c r="L609" t="s">
        <v>79</v>
      </c>
      <c r="M609" s="1">
        <v>791667</v>
      </c>
      <c r="N609" s="50" t="s">
        <v>87</v>
      </c>
      <c r="O609" s="1">
        <v>6875</v>
      </c>
      <c r="P609" s="22">
        <v>7</v>
      </c>
      <c r="Q609" s="1">
        <v>8749999999999990</v>
      </c>
      <c r="R609" s="1">
        <v>7833336666666660</v>
      </c>
      <c r="S609">
        <v>10</v>
      </c>
      <c r="T609" s="4" t="s">
        <v>168</v>
      </c>
      <c r="U609" t="s">
        <v>185</v>
      </c>
      <c r="V609" t="s">
        <v>71</v>
      </c>
      <c r="W609" t="s">
        <v>116</v>
      </c>
      <c r="X609" t="s">
        <v>76</v>
      </c>
      <c r="Y609" s="21">
        <v>7.31</v>
      </c>
      <c r="Z609" t="s">
        <v>117</v>
      </c>
      <c r="AA609" s="50" t="s">
        <v>119</v>
      </c>
      <c r="AB609" t="s">
        <v>94</v>
      </c>
      <c r="AC609" s="8">
        <v>8.5</v>
      </c>
      <c r="AD609" t="s">
        <v>89</v>
      </c>
      <c r="AE609" s="12" t="s">
        <v>90</v>
      </c>
      <c r="AF609" s="12" t="s">
        <v>163</v>
      </c>
      <c r="AG609" s="12" t="s">
        <v>90</v>
      </c>
      <c r="AH609" s="12" t="s">
        <v>90</v>
      </c>
      <c r="AI609" t="s">
        <v>74</v>
      </c>
      <c r="AJ609" t="s">
        <v>139</v>
      </c>
      <c r="AK609" t="s">
        <v>94</v>
      </c>
      <c r="AL609" t="s">
        <v>164</v>
      </c>
      <c r="AM609" t="s">
        <v>96</v>
      </c>
      <c r="AN609" t="s">
        <v>94</v>
      </c>
      <c r="AO609" t="s">
        <v>75</v>
      </c>
      <c r="AP609" t="s">
        <v>165</v>
      </c>
      <c r="AQ609" t="s">
        <v>74</v>
      </c>
      <c r="AR609" s="21">
        <v>6.5759999999999996</v>
      </c>
      <c r="AS609" t="s">
        <v>1404</v>
      </c>
      <c r="AT609" t="s">
        <v>666</v>
      </c>
      <c r="AU609" t="s">
        <v>144</v>
      </c>
      <c r="AV609" t="s">
        <v>196</v>
      </c>
      <c r="AW609" t="s">
        <v>105</v>
      </c>
      <c r="AX609" t="s">
        <v>131</v>
      </c>
      <c r="AY609" t="s">
        <v>176</v>
      </c>
      <c r="AZ609" s="1">
        <v>708333</v>
      </c>
      <c r="BA609" s="1">
        <v>7560897435897430</v>
      </c>
      <c r="BB609" s="51">
        <f>BA609/1000000000000000</f>
        <v>7.5608974358974299</v>
      </c>
      <c r="BC609" s="51"/>
      <c r="BD609" s="1">
        <v>5625</v>
      </c>
      <c r="BE609" s="25">
        <v>7.4660000000000002</v>
      </c>
      <c r="BF609" s="1">
        <v>6666666666666660</v>
      </c>
      <c r="BG609" s="1">
        <v>7833333333333330</v>
      </c>
      <c r="BH609" s="1">
        <v>7899999999999990</v>
      </c>
      <c r="BI609" t="s">
        <v>114</v>
      </c>
      <c r="BJ609" t="s">
        <v>94</v>
      </c>
      <c r="BK609" s="12" t="s">
        <v>90</v>
      </c>
      <c r="BL609" s="12" t="s">
        <v>91</v>
      </c>
      <c r="BM609" s="12" t="s">
        <v>90</v>
      </c>
      <c r="BO609" t="s">
        <v>74</v>
      </c>
      <c r="BP609" t="s">
        <v>74</v>
      </c>
      <c r="BQ609" s="1">
        <v>6500005</v>
      </c>
      <c r="BR609" t="s">
        <v>94</v>
      </c>
      <c r="BS609" t="s">
        <v>169</v>
      </c>
    </row>
    <row r="610" spans="1:71">
      <c r="A610" t="s">
        <v>735</v>
      </c>
      <c r="B610" t="s">
        <v>1405</v>
      </c>
      <c r="C610" s="4">
        <v>18</v>
      </c>
      <c r="D610">
        <v>0</v>
      </c>
      <c r="E610" t="s">
        <v>618</v>
      </c>
      <c r="G610" s="21">
        <v>6.57</v>
      </c>
      <c r="H610" t="s">
        <v>195</v>
      </c>
      <c r="I610" t="s">
        <v>196</v>
      </c>
      <c r="J610" t="s">
        <v>737</v>
      </c>
      <c r="K610" t="s">
        <v>620</v>
      </c>
      <c r="M610" s="1">
        <v>875001</v>
      </c>
      <c r="N610" s="50">
        <v>0</v>
      </c>
      <c r="O610" s="1">
        <v>6875</v>
      </c>
      <c r="P610" s="22">
        <v>8.3000000000000007</v>
      </c>
      <c r="Q610">
        <v>0</v>
      </c>
      <c r="R610">
        <v>0</v>
      </c>
      <c r="S610">
        <v>10</v>
      </c>
      <c r="Y610" s="21" t="s">
        <v>97</v>
      </c>
      <c r="AE610"/>
      <c r="AF610"/>
      <c r="AG610"/>
      <c r="AH610"/>
      <c r="AR610" s="21" t="s">
        <v>97</v>
      </c>
      <c r="BK610"/>
      <c r="BL610"/>
      <c r="BM610"/>
      <c r="BN610"/>
    </row>
    <row r="611" spans="1:71" hidden="1">
      <c r="B611" s="8" t="s">
        <v>1406</v>
      </c>
      <c r="G611" s="21" t="s">
        <v>97</v>
      </c>
      <c r="P611" s="24"/>
      <c r="T611" s="4" t="s">
        <v>94</v>
      </c>
      <c r="U611" t="s">
        <v>75</v>
      </c>
      <c r="V611" t="s">
        <v>71</v>
      </c>
      <c r="W611" t="s">
        <v>86</v>
      </c>
      <c r="X611" t="s">
        <v>76</v>
      </c>
      <c r="Y611" s="23">
        <v>6.9130000000000003</v>
      </c>
      <c r="Z611" t="s">
        <v>161</v>
      </c>
      <c r="AA611" t="s">
        <v>290</v>
      </c>
      <c r="AB611" t="s">
        <v>81</v>
      </c>
      <c r="AC611">
        <v>5.8</v>
      </c>
      <c r="AD611" t="s">
        <v>211</v>
      </c>
      <c r="AE611" s="12" t="s">
        <v>90</v>
      </c>
      <c r="AF611" s="12" t="s">
        <v>108</v>
      </c>
      <c r="AG611" s="12" t="s">
        <v>163</v>
      </c>
      <c r="AH611" s="12" t="s">
        <v>91</v>
      </c>
      <c r="AI611" t="s">
        <v>74</v>
      </c>
      <c r="AJ611" t="s">
        <v>81</v>
      </c>
      <c r="AK611" t="s">
        <v>94</v>
      </c>
      <c r="AL611" t="s">
        <v>308</v>
      </c>
      <c r="AM611" t="s">
        <v>96</v>
      </c>
      <c r="AN611" t="s">
        <v>94</v>
      </c>
      <c r="AO611" t="s">
        <v>185</v>
      </c>
      <c r="AP611" t="s">
        <v>225</v>
      </c>
      <c r="AQ611" t="s">
        <v>74</v>
      </c>
      <c r="AR611" s="23">
        <v>5.5410000000000004</v>
      </c>
      <c r="AS611" t="s">
        <v>1407</v>
      </c>
      <c r="AT611" t="s">
        <v>494</v>
      </c>
      <c r="AU611" t="s">
        <v>120</v>
      </c>
      <c r="AV611" t="s">
        <v>124</v>
      </c>
      <c r="AW611" t="s">
        <v>175</v>
      </c>
      <c r="AX611" t="s">
        <v>131</v>
      </c>
      <c r="AY611" t="s">
        <v>176</v>
      </c>
      <c r="AZ611" t="s">
        <v>94</v>
      </c>
      <c r="BA611" s="1">
        <v>5948412698412690</v>
      </c>
      <c r="BB611" s="52">
        <f>BA611/1000000000000000</f>
        <v>5.9484126984126897</v>
      </c>
      <c r="BC611" s="1"/>
      <c r="BD611" t="s">
        <v>81</v>
      </c>
      <c r="BE611" s="25">
        <v>3.0110000000000001</v>
      </c>
      <c r="BF611" s="1">
        <v>2333333333333330</v>
      </c>
      <c r="BG611" s="1">
        <v>3533333333333330</v>
      </c>
      <c r="BH611" s="1">
        <v>3166666666666660</v>
      </c>
      <c r="BI611" t="s">
        <v>114</v>
      </c>
      <c r="BJ611" s="1">
        <v>5416666666666660</v>
      </c>
      <c r="BK611" s="12" t="s">
        <v>91</v>
      </c>
      <c r="BL611" s="12" t="s">
        <v>91</v>
      </c>
      <c r="BM611" s="12" t="s">
        <v>108</v>
      </c>
      <c r="BO611" t="s">
        <v>109</v>
      </c>
      <c r="BP611" t="s">
        <v>74</v>
      </c>
      <c r="BQ611" s="1">
        <v>7291665</v>
      </c>
      <c r="BR611" t="s">
        <v>94</v>
      </c>
      <c r="BS611" t="s">
        <v>434</v>
      </c>
    </row>
    <row r="612" spans="1:71">
      <c r="A612" t="s">
        <v>156</v>
      </c>
      <c r="B612" t="s">
        <v>1408</v>
      </c>
      <c r="C612" s="4">
        <v>17</v>
      </c>
      <c r="D612">
        <v>4</v>
      </c>
      <c r="E612" t="s">
        <v>475</v>
      </c>
      <c r="F612" t="s">
        <v>74</v>
      </c>
      <c r="G612" s="21">
        <v>7.4569999999999999</v>
      </c>
      <c r="H612" t="s">
        <v>75</v>
      </c>
      <c r="I612" t="s">
        <v>76</v>
      </c>
      <c r="J612" t="s">
        <v>77</v>
      </c>
      <c r="K612" t="s">
        <v>78</v>
      </c>
      <c r="L612" t="s">
        <v>79</v>
      </c>
      <c r="M612" s="1">
        <v>916668</v>
      </c>
      <c r="N612" s="50" t="s">
        <v>139</v>
      </c>
      <c r="O612" s="1">
        <v>5625</v>
      </c>
      <c r="P612" s="22">
        <v>5.6660000000000004</v>
      </c>
      <c r="Q612" s="1">
        <v>703125</v>
      </c>
      <c r="R612" s="1">
        <v>720833</v>
      </c>
      <c r="S612">
        <v>10</v>
      </c>
      <c r="Y612" s="21" t="s">
        <v>97</v>
      </c>
      <c r="AE612"/>
      <c r="AF612"/>
      <c r="AG612"/>
      <c r="AH612"/>
      <c r="AR612" s="21" t="s">
        <v>97</v>
      </c>
      <c r="BK612"/>
      <c r="BL612"/>
      <c r="BM612"/>
      <c r="BN612"/>
    </row>
    <row r="613" spans="1:71" hidden="1">
      <c r="B613" s="8" t="s">
        <v>1409</v>
      </c>
      <c r="G613" s="21" t="s">
        <v>97</v>
      </c>
      <c r="P613" s="24"/>
      <c r="Y613" s="23" t="s">
        <v>97</v>
      </c>
      <c r="AA613"/>
      <c r="AC613"/>
      <c r="AE613"/>
      <c r="AF613"/>
      <c r="AG613"/>
      <c r="AH613"/>
      <c r="AN613" t="s">
        <v>150</v>
      </c>
      <c r="AO613" t="s">
        <v>115</v>
      </c>
      <c r="AP613" t="s">
        <v>101</v>
      </c>
      <c r="AQ613" t="s">
        <v>74</v>
      </c>
      <c r="AR613" s="23">
        <v>5.4260000000000002</v>
      </c>
      <c r="AS613" t="s">
        <v>1410</v>
      </c>
      <c r="AT613" t="s">
        <v>825</v>
      </c>
      <c r="AU613" t="s">
        <v>120</v>
      </c>
      <c r="AV613" t="s">
        <v>124</v>
      </c>
      <c r="AW613" t="s">
        <v>105</v>
      </c>
      <c r="AX613" t="s">
        <v>131</v>
      </c>
      <c r="AY613" t="s">
        <v>176</v>
      </c>
      <c r="AZ613" s="1">
        <v>1000002</v>
      </c>
      <c r="BA613" s="1">
        <v>775925925925926</v>
      </c>
      <c r="BB613" s="52">
        <f>BA613/100000000000000</f>
        <v>7.7592592592592604</v>
      </c>
      <c r="BC613" s="1"/>
      <c r="BD613" s="1">
        <v>6875</v>
      </c>
      <c r="BE613" s="25">
        <v>2.5</v>
      </c>
      <c r="BF613" t="s">
        <v>99</v>
      </c>
      <c r="BG613" t="s">
        <v>94</v>
      </c>
      <c r="BI613" t="s">
        <v>83</v>
      </c>
      <c r="BJ613" s="1">
        <v>4375</v>
      </c>
      <c r="BK613" t="s">
        <v>91</v>
      </c>
      <c r="BL613" t="s">
        <v>90</v>
      </c>
      <c r="BM613"/>
      <c r="BN613"/>
      <c r="BO613" t="s">
        <v>74</v>
      </c>
      <c r="BP613" t="s">
        <v>74</v>
      </c>
      <c r="BQ613" t="s">
        <v>94</v>
      </c>
      <c r="BR613" t="s">
        <v>235</v>
      </c>
      <c r="BS613" t="s">
        <v>255</v>
      </c>
    </row>
    <row r="614" spans="1:71">
      <c r="A614" t="s">
        <v>71</v>
      </c>
      <c r="B614" t="s">
        <v>1411</v>
      </c>
      <c r="C614" s="4">
        <v>11</v>
      </c>
      <c r="D614">
        <v>2</v>
      </c>
      <c r="E614" t="s">
        <v>488</v>
      </c>
      <c r="F614" t="s">
        <v>74</v>
      </c>
      <c r="G614" s="21">
        <v>6.56</v>
      </c>
      <c r="H614" t="s">
        <v>195</v>
      </c>
      <c r="I614" t="s">
        <v>196</v>
      </c>
      <c r="J614" t="s">
        <v>77</v>
      </c>
      <c r="K614" t="s">
        <v>78</v>
      </c>
      <c r="L614" t="s">
        <v>126</v>
      </c>
      <c r="M614" s="1">
        <v>9500020000000000</v>
      </c>
      <c r="N614" s="50" t="s">
        <v>211</v>
      </c>
      <c r="O614">
        <v>5</v>
      </c>
      <c r="P614" s="22">
        <v>4</v>
      </c>
      <c r="Q614" s="1">
        <v>5416666666666660</v>
      </c>
      <c r="R614" s="1">
        <v>7944443333333330</v>
      </c>
      <c r="S614">
        <v>5</v>
      </c>
      <c r="T614" s="4" t="s">
        <v>150</v>
      </c>
      <c r="U614" t="s">
        <v>389</v>
      </c>
      <c r="V614" t="s">
        <v>71</v>
      </c>
      <c r="W614" t="s">
        <v>116</v>
      </c>
      <c r="X614" t="s">
        <v>76</v>
      </c>
      <c r="Y614" s="21">
        <v>7.1959999999999997</v>
      </c>
      <c r="Z614" t="s">
        <v>209</v>
      </c>
      <c r="AA614" s="50" t="s">
        <v>259</v>
      </c>
      <c r="AB614" t="s">
        <v>513</v>
      </c>
      <c r="AC614" s="8">
        <v>5.5</v>
      </c>
      <c r="AD614" t="s">
        <v>223</v>
      </c>
      <c r="AE614" t="s">
        <v>91</v>
      </c>
      <c r="AF614" t="s">
        <v>90</v>
      </c>
      <c r="AG614" t="s">
        <v>91</v>
      </c>
      <c r="AH614" t="s">
        <v>92</v>
      </c>
      <c r="AI614" t="s">
        <v>74</v>
      </c>
      <c r="AJ614" t="s">
        <v>223</v>
      </c>
      <c r="AK614" t="s">
        <v>94</v>
      </c>
      <c r="AL614" t="s">
        <v>140</v>
      </c>
      <c r="AM614" t="s">
        <v>96</v>
      </c>
      <c r="AN614" t="s">
        <v>83</v>
      </c>
      <c r="AO614" t="s">
        <v>202</v>
      </c>
      <c r="AP614" t="s">
        <v>213</v>
      </c>
      <c r="AQ614" t="s">
        <v>74</v>
      </c>
      <c r="AR614" s="21">
        <v>6.6639999999999997</v>
      </c>
      <c r="AS614" t="s">
        <v>1412</v>
      </c>
      <c r="AT614" t="s">
        <v>1413</v>
      </c>
      <c r="AU614" t="s">
        <v>148</v>
      </c>
      <c r="AV614" t="s">
        <v>196</v>
      </c>
      <c r="AW614" t="s">
        <v>175</v>
      </c>
      <c r="AX614" t="s">
        <v>131</v>
      </c>
      <c r="AY614" t="s">
        <v>107</v>
      </c>
      <c r="AZ614" s="1">
        <v>9000020000000000</v>
      </c>
      <c r="BA614" s="1">
        <v>7233445566778900</v>
      </c>
      <c r="BB614" s="51">
        <f>BA614/1000000000000000</f>
        <v>7.2334455667788999</v>
      </c>
      <c r="BC614" s="51"/>
      <c r="BD614" t="s">
        <v>94</v>
      </c>
      <c r="BE614" s="25">
        <v>3.0830000000000002</v>
      </c>
      <c r="BF614" t="s">
        <v>756</v>
      </c>
      <c r="BG614" s="1">
        <v>4666666666666660</v>
      </c>
      <c r="BI614" t="s">
        <v>114</v>
      </c>
      <c r="BJ614" s="1">
        <v>6458333333333330</v>
      </c>
      <c r="BK614" t="s">
        <v>91</v>
      </c>
      <c r="BL614" t="s">
        <v>90</v>
      </c>
      <c r="BM614" t="s">
        <v>91</v>
      </c>
      <c r="BN614"/>
      <c r="BO614" t="s">
        <v>74</v>
      </c>
      <c r="BP614" t="s">
        <v>74</v>
      </c>
      <c r="BQ614" s="1">
        <v>7777776666666660</v>
      </c>
      <c r="BR614" t="s">
        <v>120</v>
      </c>
      <c r="BS614" t="s">
        <v>110</v>
      </c>
    </row>
    <row r="615" spans="1:71">
      <c r="A615" t="s">
        <v>71</v>
      </c>
      <c r="B615" t="s">
        <v>1414</v>
      </c>
      <c r="C615" s="4">
        <v>16</v>
      </c>
      <c r="D615">
        <v>2</v>
      </c>
      <c r="E615" t="s">
        <v>362</v>
      </c>
      <c r="F615" t="s">
        <v>74</v>
      </c>
      <c r="G615" s="21">
        <v>5.5039999999999996</v>
      </c>
      <c r="H615" t="s">
        <v>123</v>
      </c>
      <c r="I615" t="s">
        <v>124</v>
      </c>
      <c r="J615" t="s">
        <v>125</v>
      </c>
      <c r="K615" t="s">
        <v>78</v>
      </c>
      <c r="L615" t="s">
        <v>79</v>
      </c>
      <c r="M615">
        <v>0</v>
      </c>
      <c r="N615" s="50">
        <v>3</v>
      </c>
      <c r="O615" s="1">
        <v>6875</v>
      </c>
      <c r="P615" s="22">
        <v>5.3330000000000002</v>
      </c>
      <c r="Q615" t="s">
        <v>81</v>
      </c>
      <c r="R615" s="1">
        <v>69999975</v>
      </c>
      <c r="S615">
        <v>10</v>
      </c>
      <c r="Y615" s="21" t="s">
        <v>97</v>
      </c>
      <c r="AE615"/>
      <c r="AF615"/>
      <c r="AG615"/>
      <c r="AH615"/>
      <c r="AR615" s="21" t="s">
        <v>97</v>
      </c>
      <c r="BK615"/>
      <c r="BL615"/>
      <c r="BM615"/>
      <c r="BN615"/>
    </row>
    <row r="616" spans="1:71">
      <c r="A616" t="s">
        <v>71</v>
      </c>
      <c r="B616" t="s">
        <v>1415</v>
      </c>
      <c r="C616" s="4">
        <v>8</v>
      </c>
      <c r="D616">
        <v>1</v>
      </c>
      <c r="E616" t="s">
        <v>417</v>
      </c>
      <c r="F616" t="s">
        <v>109</v>
      </c>
      <c r="G616" s="21">
        <v>9.6159999999999997</v>
      </c>
      <c r="H616" t="s">
        <v>185</v>
      </c>
      <c r="I616" t="s">
        <v>160</v>
      </c>
      <c r="J616" t="s">
        <v>77</v>
      </c>
      <c r="K616" t="s">
        <v>136</v>
      </c>
      <c r="L616" t="s">
        <v>79</v>
      </c>
      <c r="M616" s="1">
        <v>9000020000000000</v>
      </c>
      <c r="N616" s="50">
        <v>10</v>
      </c>
      <c r="O616" t="s">
        <v>81</v>
      </c>
      <c r="P616" s="22">
        <v>10</v>
      </c>
      <c r="Q616">
        <v>10</v>
      </c>
      <c r="R616" s="1">
        <v>9833345</v>
      </c>
      <c r="S616">
        <v>10</v>
      </c>
      <c r="T616" s="4" t="s">
        <v>150</v>
      </c>
      <c r="U616" t="s">
        <v>75</v>
      </c>
      <c r="V616" t="s">
        <v>71</v>
      </c>
      <c r="W616" t="s">
        <v>116</v>
      </c>
      <c r="X616" t="s">
        <v>160</v>
      </c>
      <c r="Y616" s="21">
        <v>8.3580000000000005</v>
      </c>
      <c r="Z616" t="s">
        <v>174</v>
      </c>
      <c r="AA616" s="50" t="s">
        <v>161</v>
      </c>
      <c r="AB616" t="s">
        <v>81</v>
      </c>
      <c r="AC616" s="8">
        <v>7.4</v>
      </c>
      <c r="AD616" t="s">
        <v>81</v>
      </c>
      <c r="AE616" s="12" t="s">
        <v>90</v>
      </c>
      <c r="AF616" s="12" t="s">
        <v>91</v>
      </c>
      <c r="AG616" s="12" t="s">
        <v>91</v>
      </c>
      <c r="AH616" s="12" t="s">
        <v>92</v>
      </c>
      <c r="AI616" t="s">
        <v>74</v>
      </c>
      <c r="AJ616" t="s">
        <v>80</v>
      </c>
      <c r="AK616" t="s">
        <v>120</v>
      </c>
      <c r="AL616" t="s">
        <v>187</v>
      </c>
      <c r="AM616" t="s">
        <v>99</v>
      </c>
      <c r="AN616" t="s">
        <v>150</v>
      </c>
      <c r="AO616" t="s">
        <v>312</v>
      </c>
      <c r="AP616" t="s">
        <v>141</v>
      </c>
      <c r="AQ616" t="s">
        <v>74</v>
      </c>
      <c r="AR616" s="21">
        <v>8.3379999999999992</v>
      </c>
      <c r="AS616" t="s">
        <v>447</v>
      </c>
      <c r="AT616" t="s">
        <v>174</v>
      </c>
      <c r="AU616" t="s">
        <v>150</v>
      </c>
      <c r="AV616" t="s">
        <v>160</v>
      </c>
      <c r="AW616" t="s">
        <v>105</v>
      </c>
      <c r="AX616" t="s">
        <v>106</v>
      </c>
      <c r="AY616" t="s">
        <v>107</v>
      </c>
      <c r="AZ616" s="1">
        <v>1000002</v>
      </c>
      <c r="BA616" s="1">
        <v>903230203080278</v>
      </c>
      <c r="BB616" s="51">
        <f>BA616/100000000000000</f>
        <v>9.0323020308027804</v>
      </c>
      <c r="BC616" s="51"/>
      <c r="BD616" t="s">
        <v>81</v>
      </c>
      <c r="BE616" s="25">
        <v>8.9160000000000004</v>
      </c>
      <c r="BF616" t="s">
        <v>174</v>
      </c>
      <c r="BG616" s="1">
        <v>8833333333333330</v>
      </c>
      <c r="BI616" t="s">
        <v>114</v>
      </c>
      <c r="BJ616" s="1">
        <v>6875</v>
      </c>
      <c r="BK616" s="12" t="s">
        <v>163</v>
      </c>
      <c r="BL616" s="12" t="s">
        <v>91</v>
      </c>
      <c r="BM616" s="12" t="s">
        <v>90</v>
      </c>
      <c r="BO616" t="s">
        <v>109</v>
      </c>
      <c r="BP616" t="s">
        <v>109</v>
      </c>
      <c r="BQ616" s="1">
        <v>905556</v>
      </c>
      <c r="BR616" t="s">
        <v>94</v>
      </c>
      <c r="BS616" t="s">
        <v>110</v>
      </c>
    </row>
    <row r="617" spans="1:71">
      <c r="A617" t="s">
        <v>71</v>
      </c>
      <c r="B617" t="s">
        <v>1416</v>
      </c>
      <c r="C617" s="4">
        <v>18</v>
      </c>
      <c r="D617">
        <v>1</v>
      </c>
      <c r="E617" t="s">
        <v>285</v>
      </c>
      <c r="F617" t="s">
        <v>74</v>
      </c>
      <c r="G617" s="21">
        <v>7.7480000000000002</v>
      </c>
      <c r="H617" t="s">
        <v>75</v>
      </c>
      <c r="I617" t="s">
        <v>76</v>
      </c>
      <c r="J617" t="s">
        <v>77</v>
      </c>
      <c r="K617" t="s">
        <v>78</v>
      </c>
      <c r="L617" t="s">
        <v>126</v>
      </c>
      <c r="M617" s="1">
        <v>1.000002E+16</v>
      </c>
      <c r="N617" s="50" t="s">
        <v>80</v>
      </c>
      <c r="O617" t="s">
        <v>81</v>
      </c>
      <c r="P617" s="22">
        <v>6</v>
      </c>
      <c r="Q617" t="s">
        <v>421</v>
      </c>
      <c r="R617" s="1">
        <v>841667</v>
      </c>
      <c r="S617">
        <v>5</v>
      </c>
      <c r="Y617" s="21" t="s">
        <v>97</v>
      </c>
      <c r="AE617"/>
      <c r="AF617"/>
      <c r="AG617"/>
      <c r="AH617"/>
      <c r="AR617" s="21" t="s">
        <v>97</v>
      </c>
      <c r="BK617"/>
      <c r="BL617"/>
      <c r="BM617"/>
      <c r="BN617"/>
    </row>
    <row r="618" spans="1:71" hidden="1">
      <c r="B618" s="8" t="s">
        <v>1417</v>
      </c>
      <c r="G618" s="21" t="s">
        <v>97</v>
      </c>
      <c r="P618" s="24"/>
      <c r="T618" s="4" t="s">
        <v>99</v>
      </c>
      <c r="U618" t="s">
        <v>193</v>
      </c>
      <c r="V618" t="s">
        <v>71</v>
      </c>
      <c r="W618" t="s">
        <v>86</v>
      </c>
      <c r="X618" t="s">
        <v>160</v>
      </c>
      <c r="Y618" s="23">
        <v>8.5830000000000002</v>
      </c>
      <c r="Z618" t="s">
        <v>174</v>
      </c>
      <c r="AA618" t="s">
        <v>120</v>
      </c>
      <c r="AB618" t="s">
        <v>81</v>
      </c>
      <c r="AC618">
        <v>5.9</v>
      </c>
      <c r="AD618" t="s">
        <v>93</v>
      </c>
      <c r="AE618" s="12" t="s">
        <v>90</v>
      </c>
      <c r="AF618" s="12" t="s">
        <v>90</v>
      </c>
      <c r="AG618" s="12" t="s">
        <v>92</v>
      </c>
      <c r="AH618" s="12" t="s">
        <v>92</v>
      </c>
      <c r="AI618" t="s">
        <v>109</v>
      </c>
      <c r="AJ618" t="s">
        <v>186</v>
      </c>
      <c r="AK618" t="s">
        <v>120</v>
      </c>
      <c r="AL618" t="s">
        <v>311</v>
      </c>
      <c r="AM618" t="s">
        <v>99</v>
      </c>
      <c r="AN618" t="s">
        <v>150</v>
      </c>
      <c r="AO618" t="s">
        <v>75</v>
      </c>
      <c r="AP618" t="s">
        <v>225</v>
      </c>
      <c r="AQ618" t="s">
        <v>74</v>
      </c>
      <c r="AR618" s="23">
        <v>7.7939999999999996</v>
      </c>
      <c r="AS618" t="s">
        <v>1418</v>
      </c>
      <c r="AT618" t="s">
        <v>819</v>
      </c>
      <c r="AU618" t="s">
        <v>148</v>
      </c>
      <c r="AV618" t="s">
        <v>76</v>
      </c>
      <c r="AW618" t="s">
        <v>105</v>
      </c>
      <c r="AX618" t="s">
        <v>131</v>
      </c>
      <c r="AY618" t="s">
        <v>176</v>
      </c>
      <c r="AZ618" s="1">
        <v>8500020000000000</v>
      </c>
      <c r="BA618" s="1">
        <v>8784832451499110</v>
      </c>
      <c r="BB618" s="52">
        <f>BA618/1000000000000000</f>
        <v>8.7848324514991099</v>
      </c>
      <c r="BC618" s="1"/>
      <c r="BD618" t="s">
        <v>81</v>
      </c>
      <c r="BE618" s="25">
        <v>6.8330000000000002</v>
      </c>
      <c r="BF618" t="s">
        <v>148</v>
      </c>
      <c r="BG618" s="1">
        <v>5666666666666660</v>
      </c>
      <c r="BI618" t="s">
        <v>114</v>
      </c>
      <c r="BJ618" s="1">
        <v>6041666666666660</v>
      </c>
      <c r="BK618" s="12" t="s">
        <v>91</v>
      </c>
      <c r="BL618" s="12" t="s">
        <v>90</v>
      </c>
      <c r="BM618" s="12" t="s">
        <v>91</v>
      </c>
      <c r="BO618" t="s">
        <v>74</v>
      </c>
      <c r="BP618" t="s">
        <v>74</v>
      </c>
      <c r="BQ618" s="1">
        <v>7333333333333330</v>
      </c>
      <c r="BR618" t="s">
        <v>120</v>
      </c>
      <c r="BS618" t="s">
        <v>250</v>
      </c>
    </row>
    <row r="619" spans="1:71">
      <c r="A619" t="s">
        <v>71</v>
      </c>
      <c r="B619" t="s">
        <v>1419</v>
      </c>
      <c r="C619" s="4">
        <v>16</v>
      </c>
      <c r="D619">
        <v>3</v>
      </c>
      <c r="E619" t="s">
        <v>682</v>
      </c>
      <c r="F619" t="s">
        <v>74</v>
      </c>
      <c r="G619" s="21">
        <v>4.5149999999999997</v>
      </c>
      <c r="H619" t="s">
        <v>123</v>
      </c>
      <c r="I619" t="s">
        <v>124</v>
      </c>
      <c r="J619" t="s">
        <v>125</v>
      </c>
      <c r="K619" t="s">
        <v>78</v>
      </c>
      <c r="L619" t="s">
        <v>126</v>
      </c>
      <c r="M619" s="1">
        <v>9500020000000000</v>
      </c>
      <c r="N619" s="50">
        <v>4</v>
      </c>
      <c r="O619" s="1">
        <v>4375</v>
      </c>
      <c r="P619" s="22">
        <v>0</v>
      </c>
      <c r="Q619" s="1">
        <v>6666666666666660</v>
      </c>
      <c r="R619" s="1">
        <v>7055549999999990</v>
      </c>
      <c r="S619" t="s">
        <v>235</v>
      </c>
      <c r="Y619" s="21" t="s">
        <v>97</v>
      </c>
      <c r="AE619"/>
      <c r="AF619"/>
      <c r="AG619"/>
      <c r="AH619"/>
      <c r="AR619" s="21" t="s">
        <v>97</v>
      </c>
      <c r="BK619"/>
      <c r="BL619"/>
      <c r="BM619"/>
      <c r="BN619"/>
    </row>
    <row r="620" spans="1:71">
      <c r="A620" t="s">
        <v>71</v>
      </c>
      <c r="B620" t="s">
        <v>1420</v>
      </c>
      <c r="C620" s="4">
        <v>10</v>
      </c>
      <c r="D620">
        <v>1</v>
      </c>
      <c r="E620" t="s">
        <v>295</v>
      </c>
      <c r="F620" t="s">
        <v>74</v>
      </c>
      <c r="G620" s="21">
        <v>7.7409999999999997</v>
      </c>
      <c r="H620" t="s">
        <v>75</v>
      </c>
      <c r="I620" t="s">
        <v>76</v>
      </c>
      <c r="J620" t="s">
        <v>77</v>
      </c>
      <c r="K620" t="s">
        <v>78</v>
      </c>
      <c r="L620" t="s">
        <v>79</v>
      </c>
      <c r="M620" s="1">
        <v>9000020000000000</v>
      </c>
      <c r="N620" s="50" t="s">
        <v>186</v>
      </c>
      <c r="O620" t="s">
        <v>81</v>
      </c>
      <c r="P620" s="22">
        <v>4.5</v>
      </c>
      <c r="Q620" s="1">
        <v>7291666666666660</v>
      </c>
      <c r="R620" s="1">
        <v>761111</v>
      </c>
      <c r="S620">
        <v>10</v>
      </c>
      <c r="T620" s="4" t="s">
        <v>83</v>
      </c>
      <c r="U620" t="s">
        <v>231</v>
      </c>
      <c r="V620" t="s">
        <v>71</v>
      </c>
      <c r="W620" t="s">
        <v>116</v>
      </c>
      <c r="X620" t="s">
        <v>196</v>
      </c>
      <c r="Y620" s="21">
        <v>6.6820000000000004</v>
      </c>
      <c r="Z620" t="s">
        <v>264</v>
      </c>
      <c r="AA620" s="50" t="s">
        <v>94</v>
      </c>
      <c r="AB620" t="s">
        <v>81</v>
      </c>
      <c r="AC620" s="8">
        <v>4.5999999999999996</v>
      </c>
      <c r="AD620" t="s">
        <v>89</v>
      </c>
      <c r="AE620" t="s">
        <v>91</v>
      </c>
      <c r="AF620" t="s">
        <v>91</v>
      </c>
      <c r="AG620" t="s">
        <v>91</v>
      </c>
      <c r="AH620" t="s">
        <v>92</v>
      </c>
      <c r="AI620" t="s">
        <v>74</v>
      </c>
      <c r="AJ620" t="s">
        <v>119</v>
      </c>
      <c r="AK620" t="s">
        <v>120</v>
      </c>
      <c r="AL620" t="s">
        <v>140</v>
      </c>
      <c r="AM620" t="s">
        <v>99</v>
      </c>
      <c r="AR620" s="21" t="s">
        <v>97</v>
      </c>
      <c r="BK620"/>
      <c r="BL620"/>
      <c r="BM620"/>
      <c r="BN620"/>
    </row>
    <row r="621" spans="1:71" hidden="1">
      <c r="B621" s="8" t="s">
        <v>1421</v>
      </c>
      <c r="G621" s="21" t="s">
        <v>97</v>
      </c>
      <c r="P621" s="24"/>
      <c r="T621" s="4" t="s">
        <v>150</v>
      </c>
      <c r="U621" t="s">
        <v>195</v>
      </c>
      <c r="V621" t="s">
        <v>71</v>
      </c>
      <c r="W621" t="s">
        <v>86</v>
      </c>
      <c r="X621" t="s">
        <v>124</v>
      </c>
      <c r="Y621" s="23">
        <v>2.9420000000000002</v>
      </c>
      <c r="Z621" t="s">
        <v>99</v>
      </c>
      <c r="AA621" t="s">
        <v>374</v>
      </c>
      <c r="AB621" t="s">
        <v>81</v>
      </c>
      <c r="AC621">
        <v>0</v>
      </c>
      <c r="AD621" t="s">
        <v>87</v>
      </c>
      <c r="AE621" t="s">
        <v>91</v>
      </c>
      <c r="AF621" t="s">
        <v>92</v>
      </c>
      <c r="AG621" t="s">
        <v>91</v>
      </c>
      <c r="AH621" t="s">
        <v>92</v>
      </c>
      <c r="AI621" t="s">
        <v>74</v>
      </c>
      <c r="AJ621" t="s">
        <v>127</v>
      </c>
      <c r="AK621" t="s">
        <v>94</v>
      </c>
      <c r="AL621" t="s">
        <v>140</v>
      </c>
      <c r="AM621" t="s">
        <v>96</v>
      </c>
      <c r="AR621" s="23" t="s">
        <v>97</v>
      </c>
      <c r="BK621"/>
      <c r="BL621"/>
      <c r="BM621"/>
      <c r="BN621"/>
    </row>
    <row r="622" spans="1:71" hidden="1">
      <c r="B622" s="8" t="s">
        <v>1422</v>
      </c>
      <c r="G622" s="21" t="s">
        <v>97</v>
      </c>
      <c r="P622" s="24"/>
      <c r="Y622" s="23" t="s">
        <v>97</v>
      </c>
      <c r="AA622"/>
      <c r="AC622"/>
      <c r="AE622"/>
      <c r="AF622"/>
      <c r="AG622"/>
      <c r="AH622"/>
      <c r="AN622" t="s">
        <v>99</v>
      </c>
      <c r="AO622" t="s">
        <v>115</v>
      </c>
      <c r="AP622" t="s">
        <v>101</v>
      </c>
      <c r="AQ622" t="s">
        <v>74</v>
      </c>
      <c r="AR622" s="23">
        <v>6.6340000000000003</v>
      </c>
      <c r="AS622" t="s">
        <v>1423</v>
      </c>
      <c r="AT622" t="s">
        <v>1424</v>
      </c>
      <c r="AU622" t="s">
        <v>148</v>
      </c>
      <c r="AV622" t="s">
        <v>196</v>
      </c>
      <c r="AW622" t="s">
        <v>175</v>
      </c>
      <c r="AX622" t="s">
        <v>131</v>
      </c>
      <c r="AY622" t="s">
        <v>176</v>
      </c>
      <c r="AZ622" s="1">
        <v>950002</v>
      </c>
      <c r="BA622" s="1">
        <v>6238095238095230</v>
      </c>
      <c r="BB622" s="52">
        <f>BA622/1000000000000000</f>
        <v>6.2380952380952301</v>
      </c>
      <c r="BC622" s="1"/>
      <c r="BD622" t="s">
        <v>81</v>
      </c>
      <c r="BE622" s="25">
        <v>7.1</v>
      </c>
      <c r="BF622" t="s">
        <v>154</v>
      </c>
      <c r="BG622" t="s">
        <v>119</v>
      </c>
      <c r="BI622" t="s">
        <v>83</v>
      </c>
      <c r="BJ622" t="s">
        <v>94</v>
      </c>
      <c r="BK622" t="s">
        <v>91</v>
      </c>
      <c r="BL622" t="s">
        <v>91</v>
      </c>
      <c r="BM622"/>
      <c r="BN622"/>
      <c r="BO622" t="s">
        <v>74</v>
      </c>
      <c r="BP622" t="s">
        <v>74</v>
      </c>
      <c r="BQ622" s="1">
        <v>6333325</v>
      </c>
      <c r="BR622" t="s">
        <v>94</v>
      </c>
      <c r="BS622" t="s">
        <v>110</v>
      </c>
    </row>
    <row r="623" spans="1:71">
      <c r="A623" t="s">
        <v>71</v>
      </c>
      <c r="B623" t="s">
        <v>1425</v>
      </c>
      <c r="C623" s="4">
        <v>12</v>
      </c>
      <c r="D623">
        <v>2</v>
      </c>
      <c r="E623" t="s">
        <v>112</v>
      </c>
      <c r="F623" t="s">
        <v>74</v>
      </c>
      <c r="G623" s="21">
        <v>6.4870000000000001</v>
      </c>
      <c r="H623" t="s">
        <v>195</v>
      </c>
      <c r="I623" t="s">
        <v>196</v>
      </c>
      <c r="J623" t="s">
        <v>125</v>
      </c>
      <c r="K623" t="s">
        <v>78</v>
      </c>
      <c r="L623" t="s">
        <v>79</v>
      </c>
      <c r="M623" s="1">
        <v>1.000002E+16</v>
      </c>
      <c r="N623" s="50" t="s">
        <v>210</v>
      </c>
      <c r="O623" t="s">
        <v>81</v>
      </c>
      <c r="P623" s="22">
        <v>5.3330000000000002</v>
      </c>
      <c r="Q623" s="1">
        <v>7083333333333330</v>
      </c>
      <c r="R623" s="1">
        <v>5611103333333330</v>
      </c>
      <c r="S623">
        <v>10</v>
      </c>
      <c r="T623" s="4" t="s">
        <v>114</v>
      </c>
      <c r="U623" t="s">
        <v>115</v>
      </c>
      <c r="V623" t="s">
        <v>71</v>
      </c>
      <c r="W623" t="s">
        <v>116</v>
      </c>
      <c r="X623" t="s">
        <v>124</v>
      </c>
      <c r="Y623" s="21">
        <v>5.1929999999999996</v>
      </c>
      <c r="Z623" t="s">
        <v>120</v>
      </c>
      <c r="AA623" s="50" t="s">
        <v>366</v>
      </c>
      <c r="AB623" t="s">
        <v>81</v>
      </c>
      <c r="AC623" s="8">
        <v>0.7</v>
      </c>
      <c r="AD623" t="s">
        <v>88</v>
      </c>
      <c r="AE623" t="s">
        <v>91</v>
      </c>
      <c r="AF623" t="s">
        <v>91</v>
      </c>
      <c r="AG623" t="s">
        <v>91</v>
      </c>
      <c r="AH623" t="s">
        <v>92</v>
      </c>
      <c r="AI623" t="s">
        <v>74</v>
      </c>
      <c r="AJ623" t="s">
        <v>277</v>
      </c>
      <c r="AK623" t="s">
        <v>120</v>
      </c>
      <c r="AL623" t="s">
        <v>95</v>
      </c>
      <c r="AM623" t="s">
        <v>99</v>
      </c>
      <c r="AN623" t="s">
        <v>114</v>
      </c>
      <c r="AO623" t="s">
        <v>84</v>
      </c>
      <c r="AP623" t="s">
        <v>213</v>
      </c>
      <c r="AQ623" t="s">
        <v>74</v>
      </c>
      <c r="AR623" s="21">
        <v>4.2759999999999998</v>
      </c>
      <c r="AS623" t="s">
        <v>1426</v>
      </c>
      <c r="AT623" t="s">
        <v>843</v>
      </c>
      <c r="AU623" t="s">
        <v>335</v>
      </c>
      <c r="AV623" t="s">
        <v>124</v>
      </c>
      <c r="AW623" t="s">
        <v>175</v>
      </c>
      <c r="AX623" t="s">
        <v>131</v>
      </c>
      <c r="AY623" t="s">
        <v>176</v>
      </c>
      <c r="AZ623" s="1">
        <v>916668</v>
      </c>
      <c r="BA623" s="1">
        <v>2816666666666660</v>
      </c>
      <c r="BB623" s="51">
        <f>BA623/1000000000000000</f>
        <v>2.8166666666666602</v>
      </c>
      <c r="BC623" s="51"/>
      <c r="BD623" t="s">
        <v>81</v>
      </c>
      <c r="BE623" s="25">
        <v>0.88888888888888795</v>
      </c>
      <c r="BF623" s="1">
        <v>1333333333333330</v>
      </c>
      <c r="BG623" s="1">
        <v>1166666666666660</v>
      </c>
      <c r="BH623" t="s">
        <v>339</v>
      </c>
      <c r="BI623" t="s">
        <v>168</v>
      </c>
      <c r="BJ623" s="1">
        <v>59375</v>
      </c>
      <c r="BK623" t="s">
        <v>91</v>
      </c>
      <c r="BL623" t="s">
        <v>91</v>
      </c>
      <c r="BM623" t="s">
        <v>91</v>
      </c>
      <c r="BN623" t="s">
        <v>331</v>
      </c>
      <c r="BO623" t="s">
        <v>74</v>
      </c>
      <c r="BP623" t="s">
        <v>74</v>
      </c>
      <c r="BQ623" s="1">
        <v>3875</v>
      </c>
      <c r="BR623" t="s">
        <v>94</v>
      </c>
      <c r="BS623" t="s">
        <v>255</v>
      </c>
    </row>
    <row r="624" spans="1:71" hidden="1">
      <c r="B624" s="8" t="s">
        <v>1427</v>
      </c>
      <c r="G624" s="21" t="s">
        <v>97</v>
      </c>
      <c r="P624" s="24"/>
      <c r="Y624" s="23" t="s">
        <v>97</v>
      </c>
      <c r="AA624"/>
      <c r="AC624"/>
      <c r="AE624"/>
      <c r="AF624"/>
      <c r="AG624"/>
      <c r="AH624"/>
      <c r="AN624" t="s">
        <v>114</v>
      </c>
      <c r="AO624" t="s">
        <v>231</v>
      </c>
      <c r="AP624" t="s">
        <v>101</v>
      </c>
      <c r="AQ624" t="s">
        <v>74</v>
      </c>
      <c r="AR624" s="23">
        <v>7.4480000000000004</v>
      </c>
      <c r="AS624" t="s">
        <v>1428</v>
      </c>
      <c r="AT624" t="s">
        <v>391</v>
      </c>
      <c r="AU624" t="s">
        <v>168</v>
      </c>
      <c r="AV624" t="s">
        <v>76</v>
      </c>
      <c r="AW624" t="s">
        <v>105</v>
      </c>
      <c r="AX624" t="s">
        <v>131</v>
      </c>
      <c r="AY624" t="s">
        <v>107</v>
      </c>
      <c r="AZ624" s="1">
        <v>916668</v>
      </c>
      <c r="BA624" s="1">
        <v>7749258893280630</v>
      </c>
      <c r="BB624" s="52">
        <f>BA624/1000000000000000</f>
        <v>7.7492588932806301</v>
      </c>
      <c r="BC624" s="1"/>
      <c r="BD624" t="s">
        <v>81</v>
      </c>
      <c r="BE624" s="25">
        <v>5.2220000000000004</v>
      </c>
      <c r="BF624" s="1">
        <v>6333333333333330</v>
      </c>
      <c r="BG624" s="1">
        <v>4333333333333330</v>
      </c>
      <c r="BH624" t="s">
        <v>94</v>
      </c>
      <c r="BI624" t="s">
        <v>114</v>
      </c>
      <c r="BJ624" s="1">
        <v>6875</v>
      </c>
      <c r="BK624" t="s">
        <v>90</v>
      </c>
      <c r="BL624" t="s">
        <v>91</v>
      </c>
      <c r="BM624" t="s">
        <v>90</v>
      </c>
      <c r="BN624"/>
      <c r="BO624" t="s">
        <v>74</v>
      </c>
      <c r="BP624" t="s">
        <v>74</v>
      </c>
      <c r="BQ624" t="s">
        <v>81</v>
      </c>
      <c r="BR624" t="s">
        <v>120</v>
      </c>
      <c r="BS624" t="s">
        <v>133</v>
      </c>
    </row>
    <row r="625" spans="1:71">
      <c r="A625" t="s">
        <v>71</v>
      </c>
      <c r="B625" t="s">
        <v>1429</v>
      </c>
      <c r="C625" s="4">
        <v>15</v>
      </c>
      <c r="D625">
        <v>1</v>
      </c>
      <c r="E625" t="s">
        <v>112</v>
      </c>
      <c r="F625" t="s">
        <v>74</v>
      </c>
      <c r="G625" s="21">
        <v>5.2270000000000003</v>
      </c>
      <c r="H625" t="s">
        <v>123</v>
      </c>
      <c r="I625" t="s">
        <v>124</v>
      </c>
      <c r="J625" t="s">
        <v>125</v>
      </c>
      <c r="K625" t="s">
        <v>78</v>
      </c>
      <c r="L625" t="s">
        <v>126</v>
      </c>
      <c r="M625" t="s">
        <v>81</v>
      </c>
      <c r="N625" s="50" t="s">
        <v>990</v>
      </c>
      <c r="O625" t="s">
        <v>235</v>
      </c>
      <c r="P625" s="22">
        <v>6.6660000000000004</v>
      </c>
      <c r="Q625" s="1">
        <v>6249999999999990</v>
      </c>
      <c r="R625" s="1">
        <v>5444433333333330</v>
      </c>
      <c r="S625">
        <v>5</v>
      </c>
      <c r="T625" s="4" t="s">
        <v>114</v>
      </c>
      <c r="U625" t="s">
        <v>115</v>
      </c>
      <c r="V625" t="s">
        <v>71</v>
      </c>
      <c r="W625" t="s">
        <v>116</v>
      </c>
      <c r="X625" t="s">
        <v>196</v>
      </c>
      <c r="Y625" s="21">
        <v>5.742</v>
      </c>
      <c r="Z625" t="s">
        <v>117</v>
      </c>
      <c r="AA625" s="50" t="s">
        <v>94</v>
      </c>
      <c r="AB625" t="s">
        <v>81</v>
      </c>
      <c r="AC625" s="8">
        <v>5.0999999999999996</v>
      </c>
      <c r="AD625" t="s">
        <v>117</v>
      </c>
      <c r="AE625" s="12" t="s">
        <v>90</v>
      </c>
      <c r="AF625" s="12" t="s">
        <v>91</v>
      </c>
      <c r="AG625" s="12" t="s">
        <v>91</v>
      </c>
      <c r="AH625" s="12" t="s">
        <v>92</v>
      </c>
      <c r="AI625" t="s">
        <v>74</v>
      </c>
      <c r="AJ625" t="s">
        <v>155</v>
      </c>
      <c r="AK625" t="s">
        <v>235</v>
      </c>
      <c r="AL625" t="s">
        <v>308</v>
      </c>
      <c r="AM625" t="s">
        <v>893</v>
      </c>
      <c r="AN625" t="s">
        <v>168</v>
      </c>
      <c r="AO625" t="s">
        <v>115</v>
      </c>
      <c r="AP625" t="s">
        <v>141</v>
      </c>
      <c r="AQ625" t="s">
        <v>74</v>
      </c>
      <c r="AR625" s="21">
        <v>3.7370000000000001</v>
      </c>
      <c r="AS625" t="s">
        <v>1430</v>
      </c>
      <c r="AT625" t="s">
        <v>679</v>
      </c>
      <c r="AU625" t="s">
        <v>358</v>
      </c>
      <c r="AV625" t="s">
        <v>124</v>
      </c>
      <c r="AW625" t="s">
        <v>175</v>
      </c>
      <c r="AX625" t="s">
        <v>131</v>
      </c>
      <c r="AY625" t="s">
        <v>176</v>
      </c>
      <c r="AZ625" s="1">
        <v>708334</v>
      </c>
      <c r="BA625" s="1">
        <v>3536931818181810</v>
      </c>
      <c r="BB625" s="51">
        <f>BA625/1000000000000000</f>
        <v>3.5369318181818099</v>
      </c>
      <c r="BC625" s="51"/>
      <c r="BD625" t="s">
        <v>94</v>
      </c>
      <c r="BE625" s="25">
        <v>1.444</v>
      </c>
      <c r="BF625" s="1">
        <v>1666666666666660</v>
      </c>
      <c r="BG625" s="1">
        <v>2666666666666660</v>
      </c>
      <c r="BH625" t="s">
        <v>99</v>
      </c>
      <c r="BI625" t="s">
        <v>168</v>
      </c>
      <c r="BJ625" t="s">
        <v>94</v>
      </c>
      <c r="BK625" s="12" t="s">
        <v>91</v>
      </c>
      <c r="BL625" s="12" t="s">
        <v>91</v>
      </c>
      <c r="BM625" s="12" t="s">
        <v>90</v>
      </c>
      <c r="BN625" s="12" t="s">
        <v>331</v>
      </c>
      <c r="BO625" t="s">
        <v>74</v>
      </c>
      <c r="BP625" t="s">
        <v>74</v>
      </c>
      <c r="BQ625" s="1">
        <v>3916675</v>
      </c>
      <c r="BR625" t="s">
        <v>235</v>
      </c>
      <c r="BS625" t="s">
        <v>434</v>
      </c>
    </row>
    <row r="626" spans="1:71">
      <c r="A626" t="s">
        <v>71</v>
      </c>
      <c r="B626" t="s">
        <v>1431</v>
      </c>
      <c r="C626" s="4">
        <v>12</v>
      </c>
      <c r="D626">
        <v>1</v>
      </c>
      <c r="E626" t="s">
        <v>399</v>
      </c>
      <c r="F626" t="s">
        <v>74</v>
      </c>
      <c r="G626" s="21">
        <v>5.7850000000000001</v>
      </c>
      <c r="H626" t="s">
        <v>123</v>
      </c>
      <c r="I626" t="s">
        <v>124</v>
      </c>
      <c r="J626" t="s">
        <v>125</v>
      </c>
      <c r="K626" t="s">
        <v>78</v>
      </c>
      <c r="L626" t="s">
        <v>126</v>
      </c>
      <c r="M626" s="1">
        <v>8500020000000000</v>
      </c>
      <c r="N626" s="50" t="s">
        <v>118</v>
      </c>
      <c r="O626" t="s">
        <v>132</v>
      </c>
      <c r="P626" s="22">
        <v>0</v>
      </c>
      <c r="Q626" t="s">
        <v>81</v>
      </c>
      <c r="R626">
        <v>8</v>
      </c>
      <c r="S626">
        <v>5</v>
      </c>
      <c r="Y626" s="21" t="s">
        <v>97</v>
      </c>
      <c r="AE626"/>
      <c r="AF626"/>
      <c r="AG626"/>
      <c r="AH626"/>
      <c r="AR626" s="21" t="s">
        <v>97</v>
      </c>
      <c r="BK626"/>
      <c r="BL626"/>
      <c r="BM626"/>
      <c r="BN626"/>
    </row>
    <row r="627" spans="1:71">
      <c r="A627" t="s">
        <v>71</v>
      </c>
      <c r="B627" t="s">
        <v>1432</v>
      </c>
      <c r="C627" s="4">
        <v>13</v>
      </c>
      <c r="D627">
        <v>3</v>
      </c>
      <c r="E627" t="s">
        <v>460</v>
      </c>
      <c r="F627" t="s">
        <v>74</v>
      </c>
      <c r="G627" s="21">
        <v>7.048</v>
      </c>
      <c r="H627" t="s">
        <v>195</v>
      </c>
      <c r="I627" t="s">
        <v>196</v>
      </c>
      <c r="J627" t="s">
        <v>125</v>
      </c>
      <c r="K627" t="s">
        <v>78</v>
      </c>
      <c r="L627" t="s">
        <v>79</v>
      </c>
      <c r="M627" s="1">
        <v>791667</v>
      </c>
      <c r="N627" s="50">
        <v>6</v>
      </c>
      <c r="O627" t="s">
        <v>81</v>
      </c>
      <c r="P627" s="22">
        <v>5.6660000000000004</v>
      </c>
      <c r="Q627" s="1">
        <v>765625</v>
      </c>
      <c r="R627" s="1">
        <v>70416675</v>
      </c>
      <c r="S627">
        <v>10</v>
      </c>
      <c r="Y627" s="21" t="s">
        <v>97</v>
      </c>
      <c r="AE627"/>
      <c r="AF627"/>
      <c r="AG627"/>
      <c r="AH627"/>
      <c r="AR627" s="21" t="s">
        <v>97</v>
      </c>
      <c r="BK627"/>
      <c r="BL627"/>
      <c r="BM627"/>
      <c r="BN627"/>
    </row>
    <row r="628" spans="1:71" hidden="1">
      <c r="B628" s="8" t="s">
        <v>1433</v>
      </c>
      <c r="G628" s="21" t="s">
        <v>97</v>
      </c>
      <c r="P628" s="24"/>
      <c r="T628" s="4" t="s">
        <v>99</v>
      </c>
      <c r="U628" t="s">
        <v>673</v>
      </c>
      <c r="V628" t="s">
        <v>71</v>
      </c>
      <c r="W628" t="s">
        <v>86</v>
      </c>
      <c r="X628" t="s">
        <v>76</v>
      </c>
      <c r="Y628" s="23">
        <v>7.4420000000000002</v>
      </c>
      <c r="Z628" t="s">
        <v>148</v>
      </c>
      <c r="AA628" t="s">
        <v>223</v>
      </c>
      <c r="AB628" t="s">
        <v>81</v>
      </c>
      <c r="AC628">
        <v>6.9</v>
      </c>
      <c r="AD628" t="s">
        <v>81</v>
      </c>
      <c r="AE628" t="s">
        <v>91</v>
      </c>
      <c r="AF628" t="s">
        <v>91</v>
      </c>
      <c r="AG628" t="s">
        <v>92</v>
      </c>
      <c r="AH628" t="s">
        <v>92</v>
      </c>
      <c r="AI628" t="s">
        <v>74</v>
      </c>
      <c r="AJ628" t="s">
        <v>148</v>
      </c>
      <c r="AK628" t="s">
        <v>94</v>
      </c>
      <c r="AL628" t="s">
        <v>187</v>
      </c>
      <c r="AM628" t="s">
        <v>96</v>
      </c>
      <c r="AR628" s="23" t="s">
        <v>97</v>
      </c>
      <c r="BK628"/>
      <c r="BL628"/>
      <c r="BM628"/>
      <c r="BN628"/>
    </row>
    <row r="629" spans="1:71" hidden="1">
      <c r="B629" s="8" t="s">
        <v>1434</v>
      </c>
      <c r="G629" s="21" t="s">
        <v>97</v>
      </c>
      <c r="P629" s="24"/>
      <c r="T629" s="4" t="s">
        <v>99</v>
      </c>
      <c r="U629" t="s">
        <v>333</v>
      </c>
      <c r="V629" t="s">
        <v>71</v>
      </c>
      <c r="W629" t="s">
        <v>86</v>
      </c>
      <c r="X629" t="s">
        <v>76</v>
      </c>
      <c r="Y629" s="23">
        <v>7.4379999999999997</v>
      </c>
      <c r="Z629" t="s">
        <v>174</v>
      </c>
      <c r="AA629" t="s">
        <v>223</v>
      </c>
      <c r="AB629" t="s">
        <v>81</v>
      </c>
      <c r="AC629">
        <v>5.9</v>
      </c>
      <c r="AD629" t="s">
        <v>81</v>
      </c>
      <c r="AE629" t="s">
        <v>91</v>
      </c>
      <c r="AF629" t="s">
        <v>91</v>
      </c>
      <c r="AG629" t="s">
        <v>92</v>
      </c>
      <c r="AH629" t="s">
        <v>92</v>
      </c>
      <c r="AI629" t="s">
        <v>74</v>
      </c>
      <c r="AJ629" t="s">
        <v>211</v>
      </c>
      <c r="AK629" t="s">
        <v>94</v>
      </c>
      <c r="AL629" t="s">
        <v>140</v>
      </c>
      <c r="AM629" t="s">
        <v>212</v>
      </c>
      <c r="AN629" t="s">
        <v>99</v>
      </c>
      <c r="AO629" t="s">
        <v>137</v>
      </c>
      <c r="AP629" t="s">
        <v>225</v>
      </c>
      <c r="AQ629" t="s">
        <v>74</v>
      </c>
      <c r="AR629" s="23">
        <v>8.1720000000000006</v>
      </c>
      <c r="AS629" t="s">
        <v>324</v>
      </c>
      <c r="AT629" t="s">
        <v>606</v>
      </c>
      <c r="AU629" t="s">
        <v>83</v>
      </c>
      <c r="AV629" t="s">
        <v>160</v>
      </c>
      <c r="AW629" t="s">
        <v>105</v>
      </c>
      <c r="AX629" t="s">
        <v>106</v>
      </c>
      <c r="AY629" t="s">
        <v>107</v>
      </c>
      <c r="AZ629" s="1">
        <v>9000020000000000</v>
      </c>
      <c r="BA629" s="1">
        <v>916289592760181</v>
      </c>
      <c r="BB629" s="52">
        <f>BA629/100000000000000</f>
        <v>9.1628959276018094</v>
      </c>
      <c r="BC629" s="1"/>
      <c r="BD629" t="s">
        <v>81</v>
      </c>
      <c r="BE629" s="25">
        <v>8.75</v>
      </c>
      <c r="BF629" s="1">
        <v>9333333333333330</v>
      </c>
      <c r="BG629" s="1">
        <v>8166666666666660</v>
      </c>
      <c r="BI629" t="s">
        <v>83</v>
      </c>
      <c r="BJ629" s="1">
        <v>65625</v>
      </c>
      <c r="BK629" t="s">
        <v>90</v>
      </c>
      <c r="BL629" t="s">
        <v>90</v>
      </c>
      <c r="BM629"/>
      <c r="BN629"/>
      <c r="BO629" t="s">
        <v>74</v>
      </c>
      <c r="BP629" t="s">
        <v>109</v>
      </c>
      <c r="BQ629" s="1">
        <v>8916665</v>
      </c>
      <c r="BR629" t="s">
        <v>94</v>
      </c>
      <c r="BS629" t="s">
        <v>110</v>
      </c>
    </row>
    <row r="630" spans="1:71">
      <c r="A630" t="s">
        <v>968</v>
      </c>
      <c r="B630" t="s">
        <v>1435</v>
      </c>
      <c r="C630" s="4">
        <v>19</v>
      </c>
      <c r="D630">
        <v>2</v>
      </c>
      <c r="E630" t="s">
        <v>618</v>
      </c>
      <c r="G630" s="21">
        <v>7.016</v>
      </c>
      <c r="H630" t="s">
        <v>195</v>
      </c>
      <c r="I630" t="s">
        <v>196</v>
      </c>
      <c r="J630" t="s">
        <v>737</v>
      </c>
      <c r="K630" t="s">
        <v>620</v>
      </c>
      <c r="M630" s="1">
        <v>916668</v>
      </c>
      <c r="N630" s="50">
        <v>0</v>
      </c>
      <c r="O630" t="s">
        <v>81</v>
      </c>
      <c r="P630" s="22">
        <v>9</v>
      </c>
      <c r="Q630">
        <v>0</v>
      </c>
      <c r="R630">
        <v>0</v>
      </c>
      <c r="S630">
        <v>10</v>
      </c>
      <c r="Y630" s="21" t="s">
        <v>97</v>
      </c>
      <c r="AE630"/>
      <c r="AF630"/>
      <c r="AG630"/>
      <c r="AH630"/>
      <c r="AR630" s="21" t="s">
        <v>97</v>
      </c>
      <c r="BK630"/>
      <c r="BL630"/>
      <c r="BM630"/>
      <c r="BN630"/>
    </row>
    <row r="631" spans="1:71">
      <c r="A631" t="s">
        <v>968</v>
      </c>
      <c r="B631" t="s">
        <v>1436</v>
      </c>
      <c r="C631" s="4">
        <v>18</v>
      </c>
      <c r="D631">
        <v>2</v>
      </c>
      <c r="E631" t="s">
        <v>618</v>
      </c>
      <c r="G631" s="21">
        <v>6.89</v>
      </c>
      <c r="H631" t="s">
        <v>195</v>
      </c>
      <c r="I631" t="s">
        <v>196</v>
      </c>
      <c r="J631" t="s">
        <v>737</v>
      </c>
      <c r="K631" t="s">
        <v>620</v>
      </c>
      <c r="M631" s="1">
        <v>875001</v>
      </c>
      <c r="N631" s="50">
        <v>0</v>
      </c>
      <c r="O631" s="1">
        <v>6875</v>
      </c>
      <c r="P631" s="22">
        <v>9.1</v>
      </c>
      <c r="Q631">
        <v>0</v>
      </c>
      <c r="R631">
        <v>0</v>
      </c>
      <c r="S631">
        <v>10</v>
      </c>
      <c r="Y631" s="21" t="s">
        <v>97</v>
      </c>
      <c r="AE631"/>
      <c r="AF631"/>
      <c r="AG631"/>
      <c r="AH631"/>
      <c r="AR631" s="21" t="s">
        <v>97</v>
      </c>
      <c r="BK631"/>
      <c r="BL631"/>
      <c r="BM631"/>
      <c r="BN631"/>
    </row>
    <row r="632" spans="1:71">
      <c r="A632" t="s">
        <v>71</v>
      </c>
      <c r="B632" t="s">
        <v>1437</v>
      </c>
      <c r="C632" s="4">
        <v>12</v>
      </c>
      <c r="D632">
        <v>2</v>
      </c>
      <c r="E632" t="s">
        <v>709</v>
      </c>
      <c r="F632" t="s">
        <v>74</v>
      </c>
      <c r="G632" s="21">
        <v>6.2770000000000001</v>
      </c>
      <c r="H632" t="s">
        <v>195</v>
      </c>
      <c r="I632" t="s">
        <v>196</v>
      </c>
      <c r="J632" t="s">
        <v>77</v>
      </c>
      <c r="K632" t="s">
        <v>78</v>
      </c>
      <c r="L632" t="s">
        <v>126</v>
      </c>
      <c r="M632" s="1">
        <v>9500020000000000</v>
      </c>
      <c r="N632" s="50" t="s">
        <v>139</v>
      </c>
      <c r="O632" s="1">
        <v>3125</v>
      </c>
      <c r="P632" s="22">
        <v>3.5</v>
      </c>
      <c r="Q632" s="1">
        <v>6041666666666660</v>
      </c>
      <c r="R632" s="1">
        <v>7555549999999990</v>
      </c>
      <c r="S632">
        <v>5</v>
      </c>
      <c r="Y632" s="21" t="s">
        <v>97</v>
      </c>
      <c r="AE632"/>
      <c r="AF632"/>
      <c r="AG632"/>
      <c r="AH632"/>
      <c r="AR632" s="21" t="s">
        <v>97</v>
      </c>
      <c r="BK632"/>
      <c r="BL632"/>
      <c r="BM632"/>
      <c r="BN632"/>
    </row>
    <row r="633" spans="1:71" hidden="1">
      <c r="B633" s="8" t="s">
        <v>1438</v>
      </c>
      <c r="G633" s="21" t="s">
        <v>97</v>
      </c>
      <c r="P633" s="24"/>
      <c r="T633" s="4" t="s">
        <v>99</v>
      </c>
      <c r="U633" t="s">
        <v>673</v>
      </c>
      <c r="V633" t="s">
        <v>71</v>
      </c>
      <c r="W633" t="s">
        <v>86</v>
      </c>
      <c r="X633" t="s">
        <v>196</v>
      </c>
      <c r="Y633" s="23">
        <v>5.8879999999999999</v>
      </c>
      <c r="Z633" t="s">
        <v>174</v>
      </c>
      <c r="AA633" t="s">
        <v>94</v>
      </c>
      <c r="AB633" t="s">
        <v>81</v>
      </c>
      <c r="AC633">
        <v>3.4</v>
      </c>
      <c r="AD633" t="s">
        <v>81</v>
      </c>
      <c r="AE633" t="s">
        <v>91</v>
      </c>
      <c r="AF633" t="s">
        <v>92</v>
      </c>
      <c r="AG633" t="s">
        <v>92</v>
      </c>
      <c r="AH633" t="s">
        <v>92</v>
      </c>
      <c r="AI633" t="s">
        <v>74</v>
      </c>
      <c r="AJ633" t="s">
        <v>155</v>
      </c>
      <c r="AK633" t="s">
        <v>94</v>
      </c>
      <c r="AL633" t="s">
        <v>140</v>
      </c>
      <c r="AM633" t="s">
        <v>212</v>
      </c>
      <c r="AN633" t="s">
        <v>150</v>
      </c>
      <c r="AO633" t="s">
        <v>231</v>
      </c>
      <c r="AP633" t="s">
        <v>225</v>
      </c>
      <c r="AQ633" t="s">
        <v>74</v>
      </c>
      <c r="AR633" s="23">
        <v>5.8179999999999996</v>
      </c>
      <c r="AS633" t="s">
        <v>1439</v>
      </c>
      <c r="AT633" t="s">
        <v>669</v>
      </c>
      <c r="AU633" t="s">
        <v>174</v>
      </c>
      <c r="AV633" t="s">
        <v>124</v>
      </c>
      <c r="AW633" t="s">
        <v>105</v>
      </c>
      <c r="AX633" t="s">
        <v>131</v>
      </c>
      <c r="AY633" t="s">
        <v>176</v>
      </c>
      <c r="AZ633" s="1">
        <v>741668</v>
      </c>
      <c r="BA633" s="1">
        <v>7583333333333330</v>
      </c>
      <c r="BB633" s="52">
        <f>BA633/1000000000000000</f>
        <v>7.5833333333333304</v>
      </c>
      <c r="BC633" s="1"/>
      <c r="BD633" t="s">
        <v>81</v>
      </c>
      <c r="BE633" s="25">
        <v>1.25</v>
      </c>
      <c r="BF633" t="s">
        <v>235</v>
      </c>
      <c r="BG633" t="s">
        <v>99</v>
      </c>
      <c r="BI633" t="s">
        <v>114</v>
      </c>
      <c r="BJ633" s="1">
        <v>6041666666666660</v>
      </c>
      <c r="BK633" t="s">
        <v>91</v>
      </c>
      <c r="BL633" t="s">
        <v>91</v>
      </c>
      <c r="BM633" t="s">
        <v>91</v>
      </c>
      <c r="BN633"/>
      <c r="BO633" t="s">
        <v>74</v>
      </c>
      <c r="BP633" t="s">
        <v>74</v>
      </c>
      <c r="BQ633" s="1">
        <v>7277776666666660</v>
      </c>
      <c r="BR633" t="s">
        <v>94</v>
      </c>
      <c r="BS633" t="s">
        <v>110</v>
      </c>
    </row>
    <row r="634" spans="1:71" hidden="1">
      <c r="B634" s="8" t="s">
        <v>1440</v>
      </c>
      <c r="G634" s="21" t="s">
        <v>97</v>
      </c>
      <c r="P634" s="24"/>
      <c r="Y634" s="23" t="s">
        <v>97</v>
      </c>
      <c r="AA634"/>
      <c r="AC634"/>
      <c r="AE634"/>
      <c r="AF634"/>
      <c r="AG634"/>
      <c r="AH634"/>
      <c r="AN634" t="s">
        <v>150</v>
      </c>
      <c r="AO634" t="s">
        <v>128</v>
      </c>
      <c r="AP634" t="s">
        <v>101</v>
      </c>
      <c r="AQ634" t="s">
        <v>74</v>
      </c>
      <c r="AR634" s="23">
        <v>6.86</v>
      </c>
      <c r="AS634" t="s">
        <v>1441</v>
      </c>
      <c r="AT634" t="s">
        <v>1123</v>
      </c>
      <c r="AU634" t="s">
        <v>304</v>
      </c>
      <c r="AV634" t="s">
        <v>196</v>
      </c>
      <c r="AW634" t="s">
        <v>175</v>
      </c>
      <c r="AX634" t="s">
        <v>106</v>
      </c>
      <c r="AY634" t="s">
        <v>176</v>
      </c>
      <c r="AZ634" s="1">
        <v>950002</v>
      </c>
      <c r="BA634" s="1">
        <v>7189847189847190</v>
      </c>
      <c r="BB634" s="52">
        <f>BA634/1000000000000000</f>
        <v>7.1898471898471898</v>
      </c>
      <c r="BC634" s="1"/>
      <c r="BD634" t="s">
        <v>94</v>
      </c>
      <c r="BE634" s="25">
        <v>7.5</v>
      </c>
      <c r="BF634" t="s">
        <v>205</v>
      </c>
      <c r="BG634" t="s">
        <v>209</v>
      </c>
      <c r="BI634" t="s">
        <v>114</v>
      </c>
      <c r="BJ634" s="1">
        <v>5833333333333330</v>
      </c>
      <c r="BK634" t="s">
        <v>91</v>
      </c>
      <c r="BL634" t="s">
        <v>91</v>
      </c>
      <c r="BM634" t="s">
        <v>91</v>
      </c>
      <c r="BN634"/>
      <c r="BO634" t="s">
        <v>74</v>
      </c>
      <c r="BP634" t="s">
        <v>74</v>
      </c>
      <c r="BQ634" s="1">
        <v>694444</v>
      </c>
      <c r="BR634" t="s">
        <v>94</v>
      </c>
      <c r="BS634" t="s">
        <v>110</v>
      </c>
    </row>
    <row r="635" spans="1:71">
      <c r="A635" t="s">
        <v>1442</v>
      </c>
      <c r="B635" t="s">
        <v>1443</v>
      </c>
      <c r="C635" s="4">
        <v>12</v>
      </c>
      <c r="D635">
        <v>2</v>
      </c>
      <c r="E635" t="s">
        <v>122</v>
      </c>
      <c r="F635" t="s">
        <v>74</v>
      </c>
      <c r="G635" s="21">
        <v>6.1470000000000002</v>
      </c>
      <c r="H635" t="s">
        <v>195</v>
      </c>
      <c r="I635" t="s">
        <v>196</v>
      </c>
      <c r="J635" t="s">
        <v>125</v>
      </c>
      <c r="K635" t="s">
        <v>136</v>
      </c>
      <c r="L635" t="s">
        <v>126</v>
      </c>
      <c r="M635" s="1">
        <v>6.9166799999999904E+16</v>
      </c>
      <c r="N635" s="50" t="s">
        <v>117</v>
      </c>
      <c r="O635" s="1">
        <v>4375</v>
      </c>
      <c r="P635" s="22">
        <v>7.5</v>
      </c>
      <c r="Q635" s="1">
        <v>28125</v>
      </c>
      <c r="R635" s="1">
        <v>658333</v>
      </c>
      <c r="S635">
        <v>5</v>
      </c>
      <c r="T635" s="4" t="s">
        <v>150</v>
      </c>
      <c r="U635" t="s">
        <v>185</v>
      </c>
      <c r="V635" t="s">
        <v>1444</v>
      </c>
      <c r="W635" t="s">
        <v>116</v>
      </c>
      <c r="X635" t="s">
        <v>124</v>
      </c>
      <c r="Y635" s="21">
        <v>3.754</v>
      </c>
      <c r="Z635" t="s">
        <v>87</v>
      </c>
      <c r="AA635" s="50" t="s">
        <v>850</v>
      </c>
      <c r="AB635" t="s">
        <v>87</v>
      </c>
      <c r="AC635" s="8">
        <v>2.4</v>
      </c>
      <c r="AD635" t="s">
        <v>547</v>
      </c>
      <c r="AE635" t="s">
        <v>92</v>
      </c>
      <c r="AF635" t="s">
        <v>91</v>
      </c>
      <c r="AG635" t="s">
        <v>91</v>
      </c>
      <c r="AH635" t="s">
        <v>92</v>
      </c>
      <c r="AI635" t="s">
        <v>74</v>
      </c>
      <c r="AJ635" t="s">
        <v>218</v>
      </c>
      <c r="AK635" t="s">
        <v>94</v>
      </c>
      <c r="AL635" t="s">
        <v>95</v>
      </c>
      <c r="AM635" t="s">
        <v>212</v>
      </c>
      <c r="AN635" t="s">
        <v>83</v>
      </c>
      <c r="AO635" t="s">
        <v>185</v>
      </c>
      <c r="AP635" t="s">
        <v>213</v>
      </c>
      <c r="AQ635" t="s">
        <v>109</v>
      </c>
      <c r="AR635" s="21">
        <v>5.2480000000000002</v>
      </c>
      <c r="AS635" t="s">
        <v>1445</v>
      </c>
      <c r="AT635" t="s">
        <v>982</v>
      </c>
      <c r="AU635" t="s">
        <v>234</v>
      </c>
      <c r="AV635" t="s">
        <v>124</v>
      </c>
      <c r="AW635" t="s">
        <v>175</v>
      </c>
      <c r="AX635" t="s">
        <v>131</v>
      </c>
      <c r="AY635" t="s">
        <v>176</v>
      </c>
      <c r="AZ635" s="1">
        <v>8000020000000000</v>
      </c>
      <c r="BA635" s="1">
        <v>5833333333333330</v>
      </c>
      <c r="BB635" s="51">
        <f>BA635/1000000000000000</f>
        <v>5.8333333333333304</v>
      </c>
      <c r="BC635" s="51"/>
      <c r="BD635" t="s">
        <v>178</v>
      </c>
      <c r="BE635" s="25">
        <v>2.9159999999999999</v>
      </c>
      <c r="BF635" t="s">
        <v>339</v>
      </c>
      <c r="BG635" s="1">
        <v>5666666666666660</v>
      </c>
      <c r="BI635" t="s">
        <v>114</v>
      </c>
      <c r="BJ635" s="1">
        <v>4791666666666660</v>
      </c>
      <c r="BK635" t="s">
        <v>91</v>
      </c>
      <c r="BL635" t="s">
        <v>90</v>
      </c>
      <c r="BM635" t="s">
        <v>91</v>
      </c>
      <c r="BN635"/>
      <c r="BO635" t="s">
        <v>74</v>
      </c>
      <c r="BP635" t="s">
        <v>74</v>
      </c>
      <c r="BQ635" s="1">
        <v>6722216666666660</v>
      </c>
      <c r="BR635" t="s">
        <v>94</v>
      </c>
      <c r="BS635" t="s">
        <v>255</v>
      </c>
    </row>
    <row r="636" spans="1:71">
      <c r="A636" t="s">
        <v>71</v>
      </c>
      <c r="B636" t="s">
        <v>1446</v>
      </c>
      <c r="C636" s="4">
        <v>15</v>
      </c>
      <c r="D636">
        <v>3</v>
      </c>
      <c r="E636" t="s">
        <v>650</v>
      </c>
      <c r="F636" t="s">
        <v>74</v>
      </c>
      <c r="G636" s="21">
        <v>6.0039999999999996</v>
      </c>
      <c r="H636" t="s">
        <v>123</v>
      </c>
      <c r="I636" t="s">
        <v>124</v>
      </c>
      <c r="J636" t="s">
        <v>125</v>
      </c>
      <c r="K636" t="s">
        <v>78</v>
      </c>
      <c r="L636" t="s">
        <v>79</v>
      </c>
      <c r="M636" s="1">
        <v>625001</v>
      </c>
      <c r="N636" s="50" t="s">
        <v>297</v>
      </c>
      <c r="O636" s="1">
        <v>4375</v>
      </c>
      <c r="P636" s="22">
        <v>4.3330000000000002</v>
      </c>
      <c r="Q636" s="1">
        <v>71875</v>
      </c>
      <c r="R636" s="1">
        <v>5083325</v>
      </c>
      <c r="S636">
        <v>10</v>
      </c>
      <c r="T636" s="4" t="s">
        <v>94</v>
      </c>
      <c r="U636" t="s">
        <v>115</v>
      </c>
      <c r="V636" t="s">
        <v>71</v>
      </c>
      <c r="W636" t="s">
        <v>116</v>
      </c>
      <c r="X636" t="s">
        <v>124</v>
      </c>
      <c r="Y636" s="21">
        <v>4.4939999999999998</v>
      </c>
      <c r="Z636" t="s">
        <v>379</v>
      </c>
      <c r="AA636" s="50" t="s">
        <v>218</v>
      </c>
      <c r="AB636" t="s">
        <v>94</v>
      </c>
      <c r="AC636" s="8">
        <v>4.8</v>
      </c>
      <c r="AD636" t="s">
        <v>469</v>
      </c>
      <c r="AE636" t="s">
        <v>91</v>
      </c>
      <c r="AF636" t="s">
        <v>91</v>
      </c>
      <c r="AG636" t="s">
        <v>90</v>
      </c>
      <c r="AH636" t="s">
        <v>91</v>
      </c>
      <c r="AI636" t="s">
        <v>74</v>
      </c>
      <c r="AJ636" t="s">
        <v>168</v>
      </c>
      <c r="AK636" t="s">
        <v>94</v>
      </c>
      <c r="AL636" t="s">
        <v>308</v>
      </c>
      <c r="AM636" t="s">
        <v>96</v>
      </c>
      <c r="AR636" s="21" t="s">
        <v>97</v>
      </c>
      <c r="BK636"/>
      <c r="BL636"/>
      <c r="BM636"/>
      <c r="BN636"/>
    </row>
    <row r="637" spans="1:71">
      <c r="A637" t="s">
        <v>71</v>
      </c>
      <c r="B637" t="s">
        <v>1447</v>
      </c>
      <c r="C637" s="4">
        <v>16</v>
      </c>
      <c r="D637">
        <v>1</v>
      </c>
      <c r="E637" t="s">
        <v>566</v>
      </c>
      <c r="F637" t="s">
        <v>74</v>
      </c>
      <c r="G637" s="21">
        <v>5.7080000000000002</v>
      </c>
      <c r="H637" t="s">
        <v>123</v>
      </c>
      <c r="I637" t="s">
        <v>124</v>
      </c>
      <c r="J637" t="s">
        <v>125</v>
      </c>
      <c r="K637" t="s">
        <v>78</v>
      </c>
      <c r="L637" t="s">
        <v>126</v>
      </c>
      <c r="M637" s="1">
        <v>708334</v>
      </c>
      <c r="N637" s="50" t="s">
        <v>497</v>
      </c>
      <c r="O637" t="s">
        <v>81</v>
      </c>
      <c r="P637" s="22">
        <v>6</v>
      </c>
      <c r="Q637" s="1">
        <v>6875</v>
      </c>
      <c r="R637" s="1">
        <v>5611113333333330</v>
      </c>
      <c r="S637">
        <v>5</v>
      </c>
      <c r="Y637" s="21" t="s">
        <v>97</v>
      </c>
      <c r="AE637"/>
      <c r="AF637"/>
      <c r="AG637"/>
      <c r="AH637"/>
      <c r="AR637" s="21" t="s">
        <v>97</v>
      </c>
      <c r="BK637"/>
      <c r="BL637"/>
      <c r="BM637"/>
      <c r="BN637"/>
    </row>
    <row r="638" spans="1:71" hidden="1">
      <c r="B638" s="8" t="s">
        <v>1448</v>
      </c>
      <c r="G638" s="21" t="s">
        <v>97</v>
      </c>
      <c r="P638" s="24"/>
      <c r="Y638" s="23" t="s">
        <v>97</v>
      </c>
      <c r="AA638"/>
      <c r="AC638"/>
      <c r="AE638"/>
      <c r="AF638"/>
      <c r="AG638"/>
      <c r="AH638"/>
      <c r="AN638" t="s">
        <v>83</v>
      </c>
      <c r="AO638" t="s">
        <v>202</v>
      </c>
      <c r="AP638" t="s">
        <v>101</v>
      </c>
      <c r="AQ638" t="s">
        <v>74</v>
      </c>
      <c r="AR638" s="23">
        <v>6.923</v>
      </c>
      <c r="AS638" t="s">
        <v>1449</v>
      </c>
      <c r="AT638" t="s">
        <v>595</v>
      </c>
      <c r="AU638" t="s">
        <v>154</v>
      </c>
      <c r="AV638" t="s">
        <v>196</v>
      </c>
      <c r="AW638" t="s">
        <v>105</v>
      </c>
      <c r="AX638" t="s">
        <v>131</v>
      </c>
      <c r="AY638" t="s">
        <v>107</v>
      </c>
      <c r="AZ638" s="1">
        <v>9000020000000000</v>
      </c>
      <c r="BA638" s="1">
        <v>9388888888888880</v>
      </c>
      <c r="BB638" s="52">
        <f>BA638/1000000000000000</f>
        <v>9.3888888888888804</v>
      </c>
      <c r="BC638" s="1"/>
      <c r="BD638" t="s">
        <v>81</v>
      </c>
      <c r="BE638" s="25">
        <v>3.75</v>
      </c>
      <c r="BF638" t="s">
        <v>99</v>
      </c>
      <c r="BG638" t="s">
        <v>81</v>
      </c>
      <c r="BI638" t="s">
        <v>114</v>
      </c>
      <c r="BJ638" s="1">
        <v>6458333333333330</v>
      </c>
      <c r="BK638" t="s">
        <v>91</v>
      </c>
      <c r="BL638" t="s">
        <v>90</v>
      </c>
      <c r="BM638" t="s">
        <v>91</v>
      </c>
      <c r="BN638"/>
      <c r="BO638" t="s">
        <v>74</v>
      </c>
      <c r="BP638" t="s">
        <v>74</v>
      </c>
      <c r="BQ638" t="s">
        <v>81</v>
      </c>
      <c r="BR638" t="s">
        <v>94</v>
      </c>
      <c r="BS638" t="s">
        <v>133</v>
      </c>
    </row>
    <row r="639" spans="1:71">
      <c r="A639" t="s">
        <v>71</v>
      </c>
      <c r="B639" t="s">
        <v>1450</v>
      </c>
      <c r="C639" s="4">
        <v>13</v>
      </c>
      <c r="D639">
        <v>1</v>
      </c>
      <c r="E639" t="s">
        <v>207</v>
      </c>
      <c r="F639" t="s">
        <v>74</v>
      </c>
      <c r="G639" s="21">
        <v>6.9059999999999997</v>
      </c>
      <c r="H639" t="s">
        <v>195</v>
      </c>
      <c r="I639" t="s">
        <v>196</v>
      </c>
      <c r="J639" t="s">
        <v>77</v>
      </c>
      <c r="K639" t="s">
        <v>136</v>
      </c>
      <c r="L639" t="s">
        <v>126</v>
      </c>
      <c r="M639" s="1">
        <v>9000020000000000</v>
      </c>
      <c r="N639" s="50" t="s">
        <v>259</v>
      </c>
      <c r="O639">
        <v>5</v>
      </c>
      <c r="P639" s="22">
        <v>8.5</v>
      </c>
      <c r="Q639" t="s">
        <v>235</v>
      </c>
      <c r="R639" s="1">
        <v>608333</v>
      </c>
      <c r="S639">
        <v>5</v>
      </c>
      <c r="T639" s="4" t="s">
        <v>83</v>
      </c>
      <c r="U639" t="s">
        <v>419</v>
      </c>
      <c r="V639" t="s">
        <v>71</v>
      </c>
      <c r="W639" t="s">
        <v>116</v>
      </c>
      <c r="X639" t="s">
        <v>196</v>
      </c>
      <c r="Y639" s="21">
        <v>6.7830000000000004</v>
      </c>
      <c r="Z639" t="s">
        <v>139</v>
      </c>
      <c r="AA639" s="50" t="s">
        <v>87</v>
      </c>
      <c r="AB639" t="s">
        <v>88</v>
      </c>
      <c r="AC639" s="8">
        <v>6.1</v>
      </c>
      <c r="AD639" t="s">
        <v>81</v>
      </c>
      <c r="AE639" t="s">
        <v>91</v>
      </c>
      <c r="AF639" t="s">
        <v>90</v>
      </c>
      <c r="AG639" t="s">
        <v>91</v>
      </c>
      <c r="AH639" t="s">
        <v>92</v>
      </c>
      <c r="AI639" t="s">
        <v>74</v>
      </c>
      <c r="AJ639" t="s">
        <v>89</v>
      </c>
      <c r="AK639" t="s">
        <v>94</v>
      </c>
      <c r="AL639" t="s">
        <v>261</v>
      </c>
      <c r="AM639" t="s">
        <v>212</v>
      </c>
      <c r="AN639" t="s">
        <v>114</v>
      </c>
      <c r="AO639" t="s">
        <v>84</v>
      </c>
      <c r="AP639" t="s">
        <v>141</v>
      </c>
      <c r="AQ639" t="s">
        <v>74</v>
      </c>
      <c r="AR639" s="21">
        <v>4.3109999999999999</v>
      </c>
      <c r="AS639" t="s">
        <v>1451</v>
      </c>
      <c r="AT639" t="s">
        <v>215</v>
      </c>
      <c r="AU639" t="s">
        <v>234</v>
      </c>
      <c r="AV639" t="s">
        <v>124</v>
      </c>
      <c r="AW639" t="s">
        <v>175</v>
      </c>
      <c r="AX639" t="s">
        <v>131</v>
      </c>
      <c r="AY639" t="s">
        <v>176</v>
      </c>
      <c r="AZ639" s="1">
        <v>916668</v>
      </c>
      <c r="BA639" s="1">
        <v>363610347985348</v>
      </c>
      <c r="BB639" s="51">
        <f>BA639/100000000000000</f>
        <v>3.6361034798534799</v>
      </c>
      <c r="BC639" s="51"/>
      <c r="BD639" t="s">
        <v>94</v>
      </c>
      <c r="BE639" s="25">
        <v>1.7769999999999999</v>
      </c>
      <c r="BF639" t="s">
        <v>150</v>
      </c>
      <c r="BG639" s="1">
        <v>3666666666666660</v>
      </c>
      <c r="BH639" t="s">
        <v>976</v>
      </c>
      <c r="BI639" t="s">
        <v>168</v>
      </c>
      <c r="BJ639" s="1">
        <v>5625</v>
      </c>
      <c r="BK639" t="s">
        <v>91</v>
      </c>
      <c r="BL639" t="s">
        <v>91</v>
      </c>
      <c r="BM639" t="s">
        <v>91</v>
      </c>
      <c r="BN639" t="s">
        <v>331</v>
      </c>
      <c r="BO639" t="s">
        <v>74</v>
      </c>
      <c r="BP639" t="s">
        <v>74</v>
      </c>
      <c r="BQ639" t="s">
        <v>178</v>
      </c>
      <c r="BR639" t="s">
        <v>94</v>
      </c>
      <c r="BS639" t="s">
        <v>387</v>
      </c>
    </row>
    <row r="640" spans="1:71">
      <c r="A640" t="s">
        <v>71</v>
      </c>
      <c r="B640" t="s">
        <v>1452</v>
      </c>
      <c r="C640" s="4">
        <v>11</v>
      </c>
      <c r="D640">
        <v>1</v>
      </c>
      <c r="E640" t="s">
        <v>346</v>
      </c>
      <c r="F640" t="s">
        <v>74</v>
      </c>
      <c r="G640" s="21">
        <v>6.0670000000000002</v>
      </c>
      <c r="H640" t="s">
        <v>123</v>
      </c>
      <c r="I640" t="s">
        <v>124</v>
      </c>
      <c r="J640" t="s">
        <v>125</v>
      </c>
      <c r="K640" t="s">
        <v>78</v>
      </c>
      <c r="L640" t="s">
        <v>79</v>
      </c>
      <c r="M640" s="1">
        <v>791668</v>
      </c>
      <c r="N640" s="50" t="s">
        <v>510</v>
      </c>
      <c r="O640" t="s">
        <v>81</v>
      </c>
      <c r="P640" s="22">
        <v>1.5</v>
      </c>
      <c r="Q640" s="1">
        <v>7083333333333330</v>
      </c>
      <c r="R640" s="1">
        <v>6888883333333330</v>
      </c>
      <c r="S640">
        <v>10</v>
      </c>
      <c r="Y640" s="21" t="s">
        <v>97</v>
      </c>
      <c r="AE640"/>
      <c r="AF640"/>
      <c r="AG640"/>
      <c r="AH640"/>
      <c r="AR640" s="21" t="s">
        <v>97</v>
      </c>
      <c r="BK640"/>
      <c r="BL640"/>
      <c r="BM640"/>
      <c r="BN640"/>
    </row>
    <row r="641" spans="1:71">
      <c r="A641" t="s">
        <v>71</v>
      </c>
      <c r="B641" t="s">
        <v>1453</v>
      </c>
      <c r="C641" s="4">
        <v>18</v>
      </c>
      <c r="D641">
        <v>1</v>
      </c>
      <c r="E641" t="s">
        <v>285</v>
      </c>
      <c r="F641" t="s">
        <v>74</v>
      </c>
      <c r="G641" s="21">
        <v>7.1589999999999998</v>
      </c>
      <c r="H641" t="s">
        <v>195</v>
      </c>
      <c r="I641" t="s">
        <v>196</v>
      </c>
      <c r="J641" t="s">
        <v>77</v>
      </c>
      <c r="K641" t="s">
        <v>78</v>
      </c>
      <c r="L641" t="s">
        <v>126</v>
      </c>
      <c r="M641" s="1">
        <v>833334</v>
      </c>
      <c r="N641" s="50">
        <v>8</v>
      </c>
      <c r="O641" t="s">
        <v>81</v>
      </c>
      <c r="P641" s="22">
        <v>4.6660000000000004</v>
      </c>
      <c r="Q641" s="1">
        <v>859375</v>
      </c>
      <c r="R641" s="1">
        <v>841667</v>
      </c>
      <c r="S641">
        <v>5</v>
      </c>
      <c r="Y641" s="21" t="s">
        <v>97</v>
      </c>
      <c r="AE641"/>
      <c r="AF641"/>
      <c r="AG641"/>
      <c r="AH641"/>
      <c r="AR641" s="21" t="s">
        <v>97</v>
      </c>
      <c r="BK641"/>
      <c r="BL641"/>
      <c r="BM641"/>
      <c r="BN641"/>
    </row>
    <row r="642" spans="1:71" hidden="1">
      <c r="B642" s="8" t="s">
        <v>1454</v>
      </c>
      <c r="G642" s="21" t="s">
        <v>97</v>
      </c>
      <c r="P642" s="24"/>
      <c r="Y642" s="23" t="s">
        <v>97</v>
      </c>
      <c r="AA642"/>
      <c r="AC642"/>
      <c r="AE642"/>
      <c r="AF642"/>
      <c r="AG642"/>
      <c r="AH642"/>
      <c r="AN642" t="s">
        <v>83</v>
      </c>
      <c r="AO642" t="s">
        <v>151</v>
      </c>
      <c r="AP642" t="s">
        <v>101</v>
      </c>
      <c r="AQ642" t="s">
        <v>74</v>
      </c>
      <c r="AR642" s="23">
        <v>6.3129999999999997</v>
      </c>
      <c r="AS642" t="s">
        <v>1455</v>
      </c>
      <c r="AT642" t="s">
        <v>658</v>
      </c>
      <c r="AU642" t="s">
        <v>234</v>
      </c>
      <c r="AV642" t="s">
        <v>196</v>
      </c>
      <c r="AW642" t="s">
        <v>175</v>
      </c>
      <c r="AX642" t="s">
        <v>131</v>
      </c>
      <c r="AY642" t="s">
        <v>176</v>
      </c>
      <c r="AZ642" s="1">
        <v>950002</v>
      </c>
      <c r="BA642" s="1">
        <v>6741021324354650</v>
      </c>
      <c r="BB642" s="52">
        <f>BA642/1000000000000000</f>
        <v>6.7410213243546497</v>
      </c>
      <c r="BC642" s="1"/>
      <c r="BD642" t="s">
        <v>81</v>
      </c>
      <c r="BE642" s="25">
        <v>4.0830000000000002</v>
      </c>
      <c r="BF642" t="s">
        <v>277</v>
      </c>
      <c r="BG642" s="1">
        <v>3666666666666660</v>
      </c>
      <c r="BI642" t="s">
        <v>114</v>
      </c>
      <c r="BJ642" s="1">
        <v>6041666666666660</v>
      </c>
      <c r="BK642" t="s">
        <v>91</v>
      </c>
      <c r="BL642" t="s">
        <v>91</v>
      </c>
      <c r="BM642" t="s">
        <v>91</v>
      </c>
      <c r="BN642"/>
      <c r="BO642" t="s">
        <v>74</v>
      </c>
      <c r="BP642" t="s">
        <v>74</v>
      </c>
      <c r="BQ642" s="1">
        <v>6722219999999990</v>
      </c>
      <c r="BR642" t="s">
        <v>94</v>
      </c>
      <c r="BS642" t="s">
        <v>133</v>
      </c>
    </row>
    <row r="643" spans="1:71">
      <c r="A643" t="s">
        <v>71</v>
      </c>
      <c r="B643" t="s">
        <v>1456</v>
      </c>
      <c r="C643" s="4">
        <v>9</v>
      </c>
      <c r="D643">
        <v>1</v>
      </c>
      <c r="E643" t="s">
        <v>373</v>
      </c>
      <c r="F643" t="s">
        <v>74</v>
      </c>
      <c r="G643" s="21">
        <v>8.0030000000000001</v>
      </c>
      <c r="H643" t="s">
        <v>75</v>
      </c>
      <c r="I643" t="s">
        <v>76</v>
      </c>
      <c r="J643" t="s">
        <v>125</v>
      </c>
      <c r="K643" t="s">
        <v>136</v>
      </c>
      <c r="L643" t="s">
        <v>79</v>
      </c>
      <c r="M643" s="1">
        <v>750002</v>
      </c>
      <c r="N643" s="50" t="s">
        <v>297</v>
      </c>
      <c r="O643" t="s">
        <v>81</v>
      </c>
      <c r="P643" s="22">
        <v>10</v>
      </c>
      <c r="Q643" s="1">
        <v>7083333333333330</v>
      </c>
      <c r="R643" s="1">
        <v>7277776666666660</v>
      </c>
      <c r="S643">
        <v>10</v>
      </c>
      <c r="T643" s="4" t="s">
        <v>150</v>
      </c>
      <c r="U643" t="s">
        <v>195</v>
      </c>
      <c r="V643" t="s">
        <v>71</v>
      </c>
      <c r="W643" t="s">
        <v>116</v>
      </c>
      <c r="X643" t="s">
        <v>76</v>
      </c>
      <c r="Y643" s="21">
        <v>7.0819999999999999</v>
      </c>
      <c r="Z643" t="s">
        <v>139</v>
      </c>
      <c r="AA643" s="50" t="s">
        <v>81</v>
      </c>
      <c r="AB643" t="s">
        <v>87</v>
      </c>
      <c r="AC643" s="8">
        <v>6.4</v>
      </c>
      <c r="AD643" t="s">
        <v>88</v>
      </c>
      <c r="AE643" t="s">
        <v>331</v>
      </c>
      <c r="AF643" t="s">
        <v>91</v>
      </c>
      <c r="AG643" t="s">
        <v>90</v>
      </c>
      <c r="AH643" t="s">
        <v>92</v>
      </c>
      <c r="AI643" t="s">
        <v>74</v>
      </c>
      <c r="AJ643" t="s">
        <v>473</v>
      </c>
      <c r="AK643" t="s">
        <v>94</v>
      </c>
      <c r="AL643" t="s">
        <v>140</v>
      </c>
      <c r="AM643" t="s">
        <v>96</v>
      </c>
      <c r="AN643" t="s">
        <v>150</v>
      </c>
      <c r="AO643" t="s">
        <v>123</v>
      </c>
      <c r="AP643" t="s">
        <v>141</v>
      </c>
      <c r="AQ643" t="s">
        <v>74</v>
      </c>
      <c r="AR643" s="21">
        <v>6.9459999999999997</v>
      </c>
      <c r="AS643" t="s">
        <v>1457</v>
      </c>
      <c r="AT643" t="s">
        <v>484</v>
      </c>
      <c r="AU643" t="s">
        <v>304</v>
      </c>
      <c r="AV643" t="s">
        <v>196</v>
      </c>
      <c r="AW643" t="s">
        <v>105</v>
      </c>
      <c r="AX643" t="s">
        <v>106</v>
      </c>
      <c r="AY643" t="s">
        <v>107</v>
      </c>
      <c r="AZ643" t="s">
        <v>99</v>
      </c>
      <c r="BA643" s="1">
        <v>9365317341329330</v>
      </c>
      <c r="BB643" s="51">
        <f>BA643/1000000000000000</f>
        <v>9.3653173413293302</v>
      </c>
      <c r="BC643" s="51"/>
      <c r="BD643" t="s">
        <v>94</v>
      </c>
      <c r="BE643" s="25">
        <v>9.0830000000000002</v>
      </c>
      <c r="BF643" t="s">
        <v>174</v>
      </c>
      <c r="BG643" s="1">
        <v>9166666666666660</v>
      </c>
      <c r="BI643" t="s">
        <v>114</v>
      </c>
      <c r="BJ643" s="1">
        <v>6458333333333330</v>
      </c>
      <c r="BK643" t="s">
        <v>163</v>
      </c>
      <c r="BL643" t="s">
        <v>91</v>
      </c>
      <c r="BM643" t="s">
        <v>90</v>
      </c>
      <c r="BN643"/>
      <c r="BO643" t="s">
        <v>109</v>
      </c>
      <c r="BP643" t="s">
        <v>74</v>
      </c>
      <c r="BQ643" s="1">
        <v>8055553333333330</v>
      </c>
      <c r="BR643" t="s">
        <v>94</v>
      </c>
      <c r="BS643" t="s">
        <v>110</v>
      </c>
    </row>
    <row r="644" spans="1:71" hidden="1">
      <c r="B644" s="8" t="s">
        <v>1458</v>
      </c>
      <c r="G644" s="21" t="s">
        <v>97</v>
      </c>
      <c r="P644" s="24"/>
      <c r="Y644" s="23" t="s">
        <v>97</v>
      </c>
      <c r="AA644"/>
      <c r="AC644"/>
      <c r="AE644"/>
      <c r="AF644"/>
      <c r="AG644"/>
      <c r="AH644"/>
      <c r="AN644" t="s">
        <v>99</v>
      </c>
      <c r="AO644" t="s">
        <v>137</v>
      </c>
      <c r="AP644" t="s">
        <v>101</v>
      </c>
      <c r="AQ644" t="s">
        <v>74</v>
      </c>
      <c r="AR644" s="23">
        <v>8.0589999999999993</v>
      </c>
      <c r="AS644" t="s">
        <v>749</v>
      </c>
      <c r="AT644" t="s">
        <v>453</v>
      </c>
      <c r="AU644" t="s">
        <v>114</v>
      </c>
      <c r="AV644" t="s">
        <v>160</v>
      </c>
      <c r="AW644" t="s">
        <v>105</v>
      </c>
      <c r="AX644" t="s">
        <v>106</v>
      </c>
      <c r="AY644" t="s">
        <v>107</v>
      </c>
      <c r="AZ644" s="1">
        <v>1000002</v>
      </c>
      <c r="BA644" s="1">
        <v>9351432880844640</v>
      </c>
      <c r="BB644" s="52">
        <f>BA644/1000000000000000</f>
        <v>9.3514328808446407</v>
      </c>
      <c r="BC644" s="1"/>
      <c r="BD644" t="s">
        <v>81</v>
      </c>
      <c r="BE644" s="25">
        <v>8.1660000000000004</v>
      </c>
      <c r="BF644" s="1">
        <v>8833333333333330</v>
      </c>
      <c r="BG644" t="s">
        <v>81</v>
      </c>
      <c r="BI644" t="s">
        <v>83</v>
      </c>
      <c r="BJ644" s="1">
        <v>65625</v>
      </c>
      <c r="BK644" t="s">
        <v>90</v>
      </c>
      <c r="BL644" t="s">
        <v>90</v>
      </c>
      <c r="BM644"/>
      <c r="BN644"/>
      <c r="BO644" t="s">
        <v>74</v>
      </c>
      <c r="BP644" t="s">
        <v>74</v>
      </c>
      <c r="BQ644" t="s">
        <v>422</v>
      </c>
      <c r="BR644" t="s">
        <v>94</v>
      </c>
      <c r="BS644" t="s">
        <v>250</v>
      </c>
    </row>
    <row r="645" spans="1:71">
      <c r="A645" t="s">
        <v>71</v>
      </c>
      <c r="B645" t="s">
        <v>1459</v>
      </c>
      <c r="C645" s="4">
        <v>10</v>
      </c>
      <c r="D645">
        <v>2</v>
      </c>
      <c r="E645" t="s">
        <v>622</v>
      </c>
      <c r="F645" t="s">
        <v>109</v>
      </c>
      <c r="G645" s="21">
        <v>8.6259999999999994</v>
      </c>
      <c r="H645" t="s">
        <v>185</v>
      </c>
      <c r="I645" t="s">
        <v>160</v>
      </c>
      <c r="J645" t="s">
        <v>77</v>
      </c>
      <c r="K645" t="s">
        <v>136</v>
      </c>
      <c r="L645" t="s">
        <v>126</v>
      </c>
      <c r="M645" s="1">
        <v>9500020000000000</v>
      </c>
      <c r="N645" s="50" t="s">
        <v>162</v>
      </c>
      <c r="O645" t="s">
        <v>421</v>
      </c>
      <c r="P645" s="22">
        <v>10</v>
      </c>
      <c r="Q645" s="1">
        <v>78125</v>
      </c>
      <c r="R645" s="1">
        <v>9000005</v>
      </c>
      <c r="S645">
        <v>5</v>
      </c>
      <c r="T645" s="4" t="s">
        <v>83</v>
      </c>
      <c r="U645" t="s">
        <v>185</v>
      </c>
      <c r="V645" t="s">
        <v>85</v>
      </c>
      <c r="W645" t="s">
        <v>116</v>
      </c>
      <c r="X645" t="s">
        <v>160</v>
      </c>
      <c r="Y645" s="21">
        <v>9.1630000000000003</v>
      </c>
      <c r="Z645" t="s">
        <v>120</v>
      </c>
      <c r="AA645" s="50" t="s">
        <v>120</v>
      </c>
      <c r="AB645" t="s">
        <v>94</v>
      </c>
      <c r="AC645" s="8">
        <v>9.4</v>
      </c>
      <c r="AD645" t="s">
        <v>139</v>
      </c>
      <c r="AE645" s="12" t="s">
        <v>90</v>
      </c>
      <c r="AF645" s="12" t="s">
        <v>163</v>
      </c>
      <c r="AG645" s="12" t="s">
        <v>90</v>
      </c>
      <c r="AH645" s="12" t="s">
        <v>92</v>
      </c>
      <c r="AI645" t="s">
        <v>109</v>
      </c>
      <c r="AJ645" t="s">
        <v>186</v>
      </c>
      <c r="AK645" t="s">
        <v>120</v>
      </c>
      <c r="AL645" t="s">
        <v>140</v>
      </c>
      <c r="AM645" t="s">
        <v>99</v>
      </c>
      <c r="AN645" t="s">
        <v>114</v>
      </c>
      <c r="AO645" t="s">
        <v>185</v>
      </c>
      <c r="AP645" t="s">
        <v>213</v>
      </c>
      <c r="AQ645" t="s">
        <v>109</v>
      </c>
      <c r="AR645" s="21">
        <v>8.4410000000000007</v>
      </c>
      <c r="AS645" t="s">
        <v>246</v>
      </c>
      <c r="AT645" t="s">
        <v>304</v>
      </c>
      <c r="AU645" t="s">
        <v>114</v>
      </c>
      <c r="AV645" t="s">
        <v>160</v>
      </c>
      <c r="AW645" t="s">
        <v>105</v>
      </c>
      <c r="AX645" t="s">
        <v>106</v>
      </c>
      <c r="AY645" t="s">
        <v>107</v>
      </c>
      <c r="AZ645" s="1">
        <v>916668</v>
      </c>
      <c r="BA645" s="1">
        <v>8310738968633700</v>
      </c>
      <c r="BB645" s="51">
        <f t="shared" ref="BB645:BB646" si="70">BA645/1000000000000000</f>
        <v>8.3107389686337001</v>
      </c>
      <c r="BC645" s="51"/>
      <c r="BD645" t="s">
        <v>132</v>
      </c>
      <c r="BE645" s="25">
        <v>8.1110000000000007</v>
      </c>
      <c r="BF645" s="1">
        <v>7666666666666660</v>
      </c>
      <c r="BG645" s="1">
        <v>8333333333333330</v>
      </c>
      <c r="BH645" s="1">
        <v>8333333333333330</v>
      </c>
      <c r="BI645" t="s">
        <v>168</v>
      </c>
      <c r="BJ645" s="1">
        <v>890625</v>
      </c>
      <c r="BK645" s="12" t="s">
        <v>163</v>
      </c>
      <c r="BL645" s="12" t="s">
        <v>90</v>
      </c>
      <c r="BM645" s="12" t="s">
        <v>90</v>
      </c>
      <c r="BN645" s="12" t="s">
        <v>163</v>
      </c>
      <c r="BO645" t="s">
        <v>74</v>
      </c>
      <c r="BP645" t="s">
        <v>109</v>
      </c>
      <c r="BQ645" s="1">
        <v>86250025</v>
      </c>
      <c r="BR645" t="s">
        <v>120</v>
      </c>
      <c r="BS645" t="s">
        <v>133</v>
      </c>
    </row>
    <row r="646" spans="1:71">
      <c r="A646" t="s">
        <v>71</v>
      </c>
      <c r="B646" t="s">
        <v>1460</v>
      </c>
      <c r="C646" s="4">
        <v>8</v>
      </c>
      <c r="D646">
        <v>0</v>
      </c>
      <c r="E646" t="s">
        <v>184</v>
      </c>
      <c r="F646" t="s">
        <v>74</v>
      </c>
      <c r="G646" s="21">
        <v>8.6</v>
      </c>
      <c r="H646" t="s">
        <v>185</v>
      </c>
      <c r="I646" t="s">
        <v>160</v>
      </c>
      <c r="J646" t="s">
        <v>77</v>
      </c>
      <c r="K646" t="s">
        <v>136</v>
      </c>
      <c r="L646" t="s">
        <v>79</v>
      </c>
      <c r="M646" s="1">
        <v>9000020000000000</v>
      </c>
      <c r="N646" s="50">
        <v>10</v>
      </c>
      <c r="O646" t="s">
        <v>81</v>
      </c>
      <c r="P646" s="22">
        <v>9.5</v>
      </c>
      <c r="Q646" t="s">
        <v>81</v>
      </c>
      <c r="R646" s="1">
        <v>6500005</v>
      </c>
      <c r="S646">
        <v>10</v>
      </c>
      <c r="T646" s="4" t="s">
        <v>99</v>
      </c>
      <c r="U646" t="s">
        <v>128</v>
      </c>
      <c r="V646" t="s">
        <v>71</v>
      </c>
      <c r="W646" t="s">
        <v>116</v>
      </c>
      <c r="X646" t="s">
        <v>196</v>
      </c>
      <c r="Y646" s="21">
        <v>6.633</v>
      </c>
      <c r="Z646" t="s">
        <v>120</v>
      </c>
      <c r="AA646" s="50" t="s">
        <v>297</v>
      </c>
      <c r="AB646" t="s">
        <v>81</v>
      </c>
      <c r="AC646" s="8">
        <v>5.3</v>
      </c>
      <c r="AD646" t="s">
        <v>81</v>
      </c>
      <c r="AE646" s="12" t="s">
        <v>90</v>
      </c>
      <c r="AF646" s="12" t="s">
        <v>91</v>
      </c>
      <c r="AG646" s="12" t="s">
        <v>92</v>
      </c>
      <c r="AH646" s="12" t="s">
        <v>92</v>
      </c>
      <c r="AI646" t="s">
        <v>74</v>
      </c>
      <c r="AJ646" t="s">
        <v>380</v>
      </c>
      <c r="AK646" t="s">
        <v>94</v>
      </c>
      <c r="AL646" t="s">
        <v>187</v>
      </c>
      <c r="AM646" t="s">
        <v>96</v>
      </c>
      <c r="AN646" t="s">
        <v>150</v>
      </c>
      <c r="AO646" t="s">
        <v>185</v>
      </c>
      <c r="AP646" t="s">
        <v>188</v>
      </c>
      <c r="AQ646" t="s">
        <v>74</v>
      </c>
      <c r="AR646" s="21">
        <v>4.742</v>
      </c>
      <c r="AS646" t="s">
        <v>1461</v>
      </c>
      <c r="AT646" t="s">
        <v>839</v>
      </c>
      <c r="AU646" t="s">
        <v>335</v>
      </c>
      <c r="AV646" t="s">
        <v>124</v>
      </c>
      <c r="AW646" t="s">
        <v>175</v>
      </c>
      <c r="AX646" t="s">
        <v>131</v>
      </c>
      <c r="AY646" t="s">
        <v>176</v>
      </c>
      <c r="AZ646" s="1">
        <v>950002</v>
      </c>
      <c r="BA646" s="1">
        <v>4015594541910330</v>
      </c>
      <c r="BB646" s="51">
        <f t="shared" si="70"/>
        <v>4.0155945419103301</v>
      </c>
      <c r="BC646" s="51"/>
      <c r="BD646" t="s">
        <v>81</v>
      </c>
      <c r="BE646" s="25">
        <v>1.1659999999999999</v>
      </c>
      <c r="BF646" t="s">
        <v>150</v>
      </c>
      <c r="BG646" s="1">
        <v>1333333333333330</v>
      </c>
      <c r="BI646" t="s">
        <v>114</v>
      </c>
      <c r="BJ646" s="1">
        <v>4166666666666660</v>
      </c>
      <c r="BK646" s="12" t="s">
        <v>91</v>
      </c>
      <c r="BL646" s="12" t="s">
        <v>91</v>
      </c>
      <c r="BM646" s="12" t="s">
        <v>91</v>
      </c>
      <c r="BO646" t="s">
        <v>74</v>
      </c>
      <c r="BP646" t="s">
        <v>74</v>
      </c>
      <c r="BQ646" s="1">
        <v>544444</v>
      </c>
      <c r="BR646" t="s">
        <v>94</v>
      </c>
      <c r="BS646" t="s">
        <v>110</v>
      </c>
    </row>
    <row r="647" spans="1:71">
      <c r="A647" t="s">
        <v>71</v>
      </c>
      <c r="B647" t="s">
        <v>1462</v>
      </c>
      <c r="C647" s="4">
        <v>11</v>
      </c>
      <c r="D647">
        <v>1</v>
      </c>
      <c r="E647" t="s">
        <v>199</v>
      </c>
      <c r="F647" t="s">
        <v>74</v>
      </c>
      <c r="G647" s="21">
        <v>7.8109999999999999</v>
      </c>
      <c r="H647" t="s">
        <v>75</v>
      </c>
      <c r="I647" t="s">
        <v>76</v>
      </c>
      <c r="J647" t="s">
        <v>77</v>
      </c>
      <c r="K647" t="s">
        <v>136</v>
      </c>
      <c r="L647" t="s">
        <v>79</v>
      </c>
      <c r="M647" s="1">
        <v>8000020000000000</v>
      </c>
      <c r="N647" s="50" t="s">
        <v>211</v>
      </c>
      <c r="O647" t="s">
        <v>81</v>
      </c>
      <c r="P647" s="22">
        <v>8.5</v>
      </c>
      <c r="Q647" s="1">
        <v>53125</v>
      </c>
      <c r="R647" t="s">
        <v>789</v>
      </c>
      <c r="S647">
        <v>10</v>
      </c>
      <c r="T647" s="4" t="s">
        <v>83</v>
      </c>
      <c r="U647" t="s">
        <v>123</v>
      </c>
      <c r="V647" t="s">
        <v>71</v>
      </c>
      <c r="W647" t="s">
        <v>116</v>
      </c>
      <c r="X647" t="s">
        <v>76</v>
      </c>
      <c r="Y647" s="21">
        <v>7.3959999999999999</v>
      </c>
      <c r="Z647" t="s">
        <v>174</v>
      </c>
      <c r="AA647" s="50" t="s">
        <v>264</v>
      </c>
      <c r="AB647" t="s">
        <v>81</v>
      </c>
      <c r="AC647" s="8">
        <v>6.6</v>
      </c>
      <c r="AD647" t="s">
        <v>89</v>
      </c>
      <c r="AE647" t="s">
        <v>91</v>
      </c>
      <c r="AF647" t="s">
        <v>91</v>
      </c>
      <c r="AG647" t="s">
        <v>91</v>
      </c>
      <c r="AH647" t="s">
        <v>92</v>
      </c>
      <c r="AI647" t="s">
        <v>74</v>
      </c>
      <c r="AJ647" t="s">
        <v>301</v>
      </c>
      <c r="AK647" t="s">
        <v>94</v>
      </c>
      <c r="AL647" t="s">
        <v>95</v>
      </c>
      <c r="AM647" t="s">
        <v>96</v>
      </c>
      <c r="AR647" s="21" t="s">
        <v>97</v>
      </c>
      <c r="BK647"/>
      <c r="BL647"/>
      <c r="BM647"/>
      <c r="BN647"/>
    </row>
    <row r="648" spans="1:71">
      <c r="A648" t="s">
        <v>71</v>
      </c>
      <c r="B648" t="s">
        <v>1463</v>
      </c>
      <c r="C648" s="4">
        <v>11</v>
      </c>
      <c r="D648">
        <v>2</v>
      </c>
      <c r="E648" t="s">
        <v>594</v>
      </c>
      <c r="F648" t="s">
        <v>74</v>
      </c>
      <c r="G648" s="21">
        <v>7.2009999999999996</v>
      </c>
      <c r="H648" t="s">
        <v>195</v>
      </c>
      <c r="I648" t="s">
        <v>196</v>
      </c>
      <c r="J648" t="s">
        <v>77</v>
      </c>
      <c r="K648" t="s">
        <v>136</v>
      </c>
      <c r="L648" t="s">
        <v>126</v>
      </c>
      <c r="M648" s="1">
        <v>8500020000000000</v>
      </c>
      <c r="N648" s="50" t="s">
        <v>473</v>
      </c>
      <c r="O648">
        <v>5</v>
      </c>
      <c r="P648" s="22">
        <v>7.5</v>
      </c>
      <c r="Q648" s="1">
        <v>6666666666666660</v>
      </c>
      <c r="R648" s="1">
        <v>7722219999999990</v>
      </c>
      <c r="S648">
        <v>5</v>
      </c>
      <c r="T648" s="4" t="s">
        <v>83</v>
      </c>
      <c r="U648" t="s">
        <v>389</v>
      </c>
      <c r="V648" t="s">
        <v>71</v>
      </c>
      <c r="W648" t="s">
        <v>116</v>
      </c>
      <c r="X648" t="s">
        <v>124</v>
      </c>
      <c r="Y648" s="21">
        <v>3.8679999999999999</v>
      </c>
      <c r="Z648" t="s">
        <v>209</v>
      </c>
      <c r="AA648" s="50" t="s">
        <v>635</v>
      </c>
      <c r="AB648" t="s">
        <v>94</v>
      </c>
      <c r="AC648" s="8">
        <v>0</v>
      </c>
      <c r="AD648" t="s">
        <v>118</v>
      </c>
      <c r="AE648" t="s">
        <v>91</v>
      </c>
      <c r="AF648" t="s">
        <v>91</v>
      </c>
      <c r="AG648" t="s">
        <v>91</v>
      </c>
      <c r="AH648" t="s">
        <v>92</v>
      </c>
      <c r="AI648" t="s">
        <v>74</v>
      </c>
      <c r="AJ648" t="s">
        <v>550</v>
      </c>
      <c r="AK648" t="s">
        <v>94</v>
      </c>
      <c r="AL648" t="s">
        <v>95</v>
      </c>
      <c r="AM648" t="s">
        <v>96</v>
      </c>
      <c r="AN648" t="s">
        <v>83</v>
      </c>
      <c r="AO648" t="s">
        <v>202</v>
      </c>
      <c r="AP648" t="s">
        <v>213</v>
      </c>
      <c r="AQ648" t="s">
        <v>74</v>
      </c>
      <c r="AR648" s="21">
        <v>7.3659999999999997</v>
      </c>
      <c r="AS648" t="s">
        <v>1464</v>
      </c>
      <c r="AT648" t="s">
        <v>334</v>
      </c>
      <c r="AU648" t="s">
        <v>94</v>
      </c>
      <c r="AV648" t="s">
        <v>76</v>
      </c>
      <c r="AW648" t="s">
        <v>105</v>
      </c>
      <c r="AX648" t="s">
        <v>131</v>
      </c>
      <c r="AY648" t="s">
        <v>107</v>
      </c>
      <c r="AZ648" s="1">
        <v>950002</v>
      </c>
      <c r="BA648" s="1">
        <v>8945807279140610</v>
      </c>
      <c r="BB648" s="51">
        <f>BA648/1000000000000000</f>
        <v>8.9458072791406096</v>
      </c>
      <c r="BC648" s="51"/>
      <c r="BD648" t="s">
        <v>94</v>
      </c>
      <c r="BE648" s="25">
        <v>6.9160000000000004</v>
      </c>
      <c r="BF648" s="1">
        <v>6333333333333330</v>
      </c>
      <c r="BG648" t="s">
        <v>81</v>
      </c>
      <c r="BI648" t="s">
        <v>114</v>
      </c>
      <c r="BJ648" s="1">
        <v>6666666666666660</v>
      </c>
      <c r="BK648" t="s">
        <v>90</v>
      </c>
      <c r="BL648" t="s">
        <v>90</v>
      </c>
      <c r="BM648" t="s">
        <v>91</v>
      </c>
      <c r="BN648"/>
      <c r="BO648" t="s">
        <v>74</v>
      </c>
      <c r="BP648" t="s">
        <v>74</v>
      </c>
      <c r="BQ648" s="1">
        <v>7888890000000000</v>
      </c>
      <c r="BR648" t="s">
        <v>94</v>
      </c>
      <c r="BS648" t="s">
        <v>133</v>
      </c>
    </row>
    <row r="649" spans="1:71">
      <c r="A649" t="s">
        <v>71</v>
      </c>
      <c r="B649" t="s">
        <v>1465</v>
      </c>
      <c r="C649" s="4">
        <v>12</v>
      </c>
      <c r="D649">
        <v>1</v>
      </c>
      <c r="E649" t="s">
        <v>112</v>
      </c>
      <c r="F649" t="s">
        <v>74</v>
      </c>
      <c r="G649" s="21">
        <v>6.569</v>
      </c>
      <c r="H649" t="s">
        <v>195</v>
      </c>
      <c r="I649" t="s">
        <v>196</v>
      </c>
      <c r="J649" t="s">
        <v>125</v>
      </c>
      <c r="K649" t="s">
        <v>78</v>
      </c>
      <c r="L649" t="s">
        <v>79</v>
      </c>
      <c r="M649" s="1">
        <v>7.9166799999999904E+16</v>
      </c>
      <c r="N649" s="50" t="s">
        <v>380</v>
      </c>
      <c r="O649" t="s">
        <v>81</v>
      </c>
      <c r="P649" s="22">
        <v>5</v>
      </c>
      <c r="Q649" s="1">
        <v>6875000000000000</v>
      </c>
      <c r="R649" s="1">
        <v>5499993333333330</v>
      </c>
      <c r="S649">
        <v>10</v>
      </c>
      <c r="Y649" s="21" t="s">
        <v>97</v>
      </c>
      <c r="AE649"/>
      <c r="AF649"/>
      <c r="AG649"/>
      <c r="AH649"/>
      <c r="AR649" s="21" t="s">
        <v>97</v>
      </c>
      <c r="BK649"/>
      <c r="BL649"/>
      <c r="BM649"/>
      <c r="BN649"/>
    </row>
    <row r="650" spans="1:71" hidden="1">
      <c r="B650" s="8" t="s">
        <v>1466</v>
      </c>
      <c r="G650" s="21" t="s">
        <v>97</v>
      </c>
      <c r="P650" s="24"/>
      <c r="Y650" s="23" t="s">
        <v>97</v>
      </c>
      <c r="AA650"/>
      <c r="AC650"/>
      <c r="AE650"/>
      <c r="AF650"/>
      <c r="AG650"/>
      <c r="AH650"/>
      <c r="AN650" t="s">
        <v>114</v>
      </c>
      <c r="AO650" t="s">
        <v>231</v>
      </c>
      <c r="AP650" t="s">
        <v>101</v>
      </c>
      <c r="AQ650" t="s">
        <v>74</v>
      </c>
      <c r="AR650" s="23">
        <v>7.8970000000000002</v>
      </c>
      <c r="AS650" t="s">
        <v>1467</v>
      </c>
      <c r="AT650" t="s">
        <v>439</v>
      </c>
      <c r="AU650" t="s">
        <v>150</v>
      </c>
      <c r="AV650" t="s">
        <v>76</v>
      </c>
      <c r="AW650" t="s">
        <v>105</v>
      </c>
      <c r="AX650" t="s">
        <v>131</v>
      </c>
      <c r="AY650" t="s">
        <v>107</v>
      </c>
      <c r="AZ650" s="1">
        <v>875001</v>
      </c>
      <c r="BA650" t="s">
        <v>120</v>
      </c>
      <c r="BB650" s="52">
        <v>10</v>
      </c>
      <c r="BD650" s="1">
        <v>6875</v>
      </c>
      <c r="BE650" s="25">
        <v>6.444</v>
      </c>
      <c r="BF650" s="1">
        <v>7333333333333330</v>
      </c>
      <c r="BG650" s="1">
        <v>6333333333333330</v>
      </c>
      <c r="BH650" s="1">
        <v>5666666666666660</v>
      </c>
      <c r="BI650" t="s">
        <v>114</v>
      </c>
      <c r="BJ650" s="1">
        <v>8125</v>
      </c>
      <c r="BK650" t="s">
        <v>163</v>
      </c>
      <c r="BL650" t="s">
        <v>108</v>
      </c>
      <c r="BM650" t="s">
        <v>90</v>
      </c>
      <c r="BN650"/>
      <c r="BO650" t="s">
        <v>109</v>
      </c>
      <c r="BP650" t="s">
        <v>109</v>
      </c>
      <c r="BQ650" s="1">
        <v>866667</v>
      </c>
      <c r="BR650" t="s">
        <v>94</v>
      </c>
      <c r="BS650" t="s">
        <v>255</v>
      </c>
    </row>
    <row r="651" spans="1:71" hidden="1">
      <c r="B651" s="8" t="s">
        <v>1468</v>
      </c>
      <c r="G651" s="21" t="s">
        <v>97</v>
      </c>
      <c r="P651" s="24"/>
      <c r="Y651" s="23" t="s">
        <v>97</v>
      </c>
      <c r="AA651"/>
      <c r="AC651"/>
      <c r="AE651"/>
      <c r="AF651"/>
      <c r="AG651"/>
      <c r="AH651"/>
      <c r="AN651" t="s">
        <v>99</v>
      </c>
      <c r="AO651" t="s">
        <v>193</v>
      </c>
      <c r="AP651" t="s">
        <v>101</v>
      </c>
      <c r="AQ651" t="s">
        <v>74</v>
      </c>
      <c r="AR651" s="23">
        <v>6.9210000000000003</v>
      </c>
      <c r="AS651" t="s">
        <v>1469</v>
      </c>
      <c r="AT651" t="s">
        <v>745</v>
      </c>
      <c r="AU651" t="s">
        <v>114</v>
      </c>
      <c r="AV651" t="s">
        <v>196</v>
      </c>
      <c r="AW651" t="s">
        <v>105</v>
      </c>
      <c r="AX651" t="s">
        <v>131</v>
      </c>
      <c r="AY651" t="s">
        <v>176</v>
      </c>
      <c r="AZ651" s="1">
        <v>8000020000000000</v>
      </c>
      <c r="BA651" s="1">
        <v>8378582202111610</v>
      </c>
      <c r="BB651" s="52">
        <f t="shared" ref="BB650:BB653" si="71">BA651/1000000000000000</f>
        <v>8.3785822021116108</v>
      </c>
      <c r="BC651" s="1"/>
      <c r="BD651" t="s">
        <v>81</v>
      </c>
      <c r="BE651" s="25">
        <v>6.0830000000000002</v>
      </c>
      <c r="BF651" t="s">
        <v>155</v>
      </c>
      <c r="BG651" s="1">
        <v>5666666666666660</v>
      </c>
      <c r="BI651" t="s">
        <v>83</v>
      </c>
      <c r="BJ651" s="1">
        <v>5625</v>
      </c>
      <c r="BK651" t="s">
        <v>91</v>
      </c>
      <c r="BL651" t="s">
        <v>91</v>
      </c>
      <c r="BM651"/>
      <c r="BN651"/>
      <c r="BO651" t="s">
        <v>74</v>
      </c>
      <c r="BP651" t="s">
        <v>74</v>
      </c>
      <c r="BQ651" s="1">
        <v>7083325</v>
      </c>
      <c r="BR651" t="s">
        <v>94</v>
      </c>
      <c r="BS651" t="s">
        <v>110</v>
      </c>
    </row>
    <row r="652" spans="1:71" hidden="1">
      <c r="B652" s="8" t="s">
        <v>1470</v>
      </c>
      <c r="G652" s="21" t="s">
        <v>97</v>
      </c>
      <c r="P652" s="24"/>
      <c r="Y652" s="23" t="s">
        <v>97</v>
      </c>
      <c r="AA652"/>
      <c r="AC652"/>
      <c r="AE652"/>
      <c r="AF652"/>
      <c r="AG652"/>
      <c r="AH652"/>
      <c r="AN652" t="s">
        <v>150</v>
      </c>
      <c r="AO652" t="s">
        <v>219</v>
      </c>
      <c r="AP652" t="s">
        <v>101</v>
      </c>
      <c r="AQ652" t="s">
        <v>74</v>
      </c>
      <c r="AR652" s="23">
        <v>5.2329999999999997</v>
      </c>
      <c r="AS652" t="s">
        <v>1471</v>
      </c>
      <c r="AT652" t="s">
        <v>1177</v>
      </c>
      <c r="AU652" t="s">
        <v>174</v>
      </c>
      <c r="AV652" t="s">
        <v>124</v>
      </c>
      <c r="AW652" t="s">
        <v>175</v>
      </c>
      <c r="AX652" t="s">
        <v>131</v>
      </c>
      <c r="AY652" t="s">
        <v>176</v>
      </c>
      <c r="AZ652" s="1">
        <v>9000020000000000</v>
      </c>
      <c r="BA652" s="1">
        <v>4083652618135370</v>
      </c>
      <c r="BB652" s="52">
        <f t="shared" si="71"/>
        <v>4.0836526181353703</v>
      </c>
      <c r="BC652" s="1"/>
      <c r="BD652" t="s">
        <v>81</v>
      </c>
      <c r="BE652" s="25">
        <v>2.9159999999999999</v>
      </c>
      <c r="BF652" t="s">
        <v>168</v>
      </c>
      <c r="BG652" s="1">
        <v>1833333333333330</v>
      </c>
      <c r="BI652" t="s">
        <v>83</v>
      </c>
      <c r="BJ652" t="s">
        <v>94</v>
      </c>
      <c r="BK652" t="s">
        <v>90</v>
      </c>
      <c r="BL652" t="s">
        <v>90</v>
      </c>
      <c r="BM652"/>
      <c r="BN652"/>
      <c r="BO652" t="s">
        <v>74</v>
      </c>
      <c r="BP652" t="s">
        <v>74</v>
      </c>
      <c r="BQ652" s="1">
        <v>5916665</v>
      </c>
      <c r="BR652" t="s">
        <v>94</v>
      </c>
      <c r="BS652" t="s">
        <v>133</v>
      </c>
    </row>
    <row r="653" spans="1:71" hidden="1">
      <c r="B653" s="8" t="s">
        <v>1472</v>
      </c>
      <c r="G653" s="21" t="s">
        <v>97</v>
      </c>
      <c r="P653" s="24"/>
      <c r="Y653" s="23" t="s">
        <v>97</v>
      </c>
      <c r="AA653"/>
      <c r="AC653"/>
      <c r="AE653"/>
      <c r="AF653"/>
      <c r="AG653"/>
      <c r="AH653"/>
      <c r="AN653" t="s">
        <v>83</v>
      </c>
      <c r="AO653" t="s">
        <v>419</v>
      </c>
      <c r="AP653" t="s">
        <v>101</v>
      </c>
      <c r="AQ653" t="s">
        <v>74</v>
      </c>
      <c r="AR653" s="23">
        <v>6.0830000000000002</v>
      </c>
      <c r="AS653" t="s">
        <v>1473</v>
      </c>
      <c r="AT653" t="s">
        <v>344</v>
      </c>
      <c r="AU653" t="s">
        <v>144</v>
      </c>
      <c r="AV653" t="s">
        <v>196</v>
      </c>
      <c r="AW653" t="s">
        <v>175</v>
      </c>
      <c r="AX653" t="s">
        <v>131</v>
      </c>
      <c r="AY653" t="s">
        <v>176</v>
      </c>
      <c r="AZ653" s="1">
        <v>741668</v>
      </c>
      <c r="BA653" s="1">
        <v>7462653288740240</v>
      </c>
      <c r="BB653" s="52">
        <f t="shared" si="71"/>
        <v>7.4626532887402401</v>
      </c>
      <c r="BC653" s="1"/>
      <c r="BD653" t="s">
        <v>94</v>
      </c>
      <c r="BE653" s="25">
        <v>4.9329999999999998</v>
      </c>
      <c r="BF653" s="1">
        <v>2666666666666660</v>
      </c>
      <c r="BG653" t="s">
        <v>119</v>
      </c>
      <c r="BI653" t="s">
        <v>114</v>
      </c>
      <c r="BJ653" s="1">
        <v>5625</v>
      </c>
      <c r="BK653" t="s">
        <v>91</v>
      </c>
      <c r="BL653" t="s">
        <v>90</v>
      </c>
      <c r="BM653" t="s">
        <v>91</v>
      </c>
      <c r="BN653"/>
      <c r="BO653" t="s">
        <v>74</v>
      </c>
      <c r="BP653" t="s">
        <v>74</v>
      </c>
      <c r="BQ653" s="1">
        <v>6499996666666660</v>
      </c>
      <c r="BR653" t="s">
        <v>94</v>
      </c>
      <c r="BS653" t="s">
        <v>133</v>
      </c>
    </row>
    <row r="654" spans="1:71" hidden="1">
      <c r="B654" s="8" t="s">
        <v>1474</v>
      </c>
      <c r="G654" s="21" t="s">
        <v>97</v>
      </c>
      <c r="P654" s="24"/>
      <c r="T654" s="4" t="s">
        <v>99</v>
      </c>
      <c r="U654" t="s">
        <v>252</v>
      </c>
      <c r="V654" t="s">
        <v>71</v>
      </c>
      <c r="W654" t="s">
        <v>86</v>
      </c>
      <c r="X654" t="s">
        <v>76</v>
      </c>
      <c r="Y654" s="23">
        <v>6.9420000000000002</v>
      </c>
      <c r="Z654" t="s">
        <v>174</v>
      </c>
      <c r="AA654" t="s">
        <v>326</v>
      </c>
      <c r="AB654" t="s">
        <v>81</v>
      </c>
      <c r="AC654">
        <v>4.9000000000000004</v>
      </c>
      <c r="AD654" t="s">
        <v>81</v>
      </c>
      <c r="AE654" t="s">
        <v>91</v>
      </c>
      <c r="AF654" t="s">
        <v>91</v>
      </c>
      <c r="AG654" t="s">
        <v>92</v>
      </c>
      <c r="AH654" t="s">
        <v>92</v>
      </c>
      <c r="AI654" t="s">
        <v>74</v>
      </c>
      <c r="AJ654" t="s">
        <v>154</v>
      </c>
      <c r="AK654" t="s">
        <v>120</v>
      </c>
      <c r="AL654" t="s">
        <v>311</v>
      </c>
      <c r="AM654" t="s">
        <v>99</v>
      </c>
      <c r="AR654" s="23" t="s">
        <v>97</v>
      </c>
      <c r="BK654"/>
      <c r="BL654"/>
      <c r="BM654"/>
      <c r="BN654"/>
    </row>
    <row r="655" spans="1:71" hidden="1">
      <c r="B655" s="8" t="s">
        <v>1475</v>
      </c>
      <c r="G655" s="21" t="s">
        <v>97</v>
      </c>
      <c r="P655" s="24"/>
      <c r="Y655" s="23" t="s">
        <v>97</v>
      </c>
      <c r="AA655"/>
      <c r="AC655"/>
      <c r="AE655"/>
      <c r="AF655"/>
      <c r="AG655"/>
      <c r="AH655"/>
      <c r="AN655" t="s">
        <v>83</v>
      </c>
      <c r="AO655" t="s">
        <v>224</v>
      </c>
      <c r="AP655" t="s">
        <v>101</v>
      </c>
      <c r="AQ655" t="s">
        <v>74</v>
      </c>
      <c r="AR655" s="23">
        <v>6.875</v>
      </c>
      <c r="AS655" t="s">
        <v>1476</v>
      </c>
      <c r="AT655" t="s">
        <v>443</v>
      </c>
      <c r="AU655" t="s">
        <v>104</v>
      </c>
      <c r="AV655" t="s">
        <v>196</v>
      </c>
      <c r="AW655" t="s">
        <v>105</v>
      </c>
      <c r="AX655" t="s">
        <v>131</v>
      </c>
      <c r="AY655" t="s">
        <v>176</v>
      </c>
      <c r="AZ655" s="1">
        <v>700002</v>
      </c>
      <c r="BA655" s="1">
        <v>7871387871387870</v>
      </c>
      <c r="BB655" s="52">
        <f>BA655/1000000000000000</f>
        <v>7.8713878713878698</v>
      </c>
      <c r="BC655" s="1"/>
      <c r="BD655" t="s">
        <v>81</v>
      </c>
      <c r="BE655" s="25">
        <v>6.25</v>
      </c>
      <c r="BF655" t="s">
        <v>104</v>
      </c>
      <c r="BG655" t="s">
        <v>155</v>
      </c>
      <c r="BI655" t="s">
        <v>114</v>
      </c>
      <c r="BJ655" s="1">
        <v>6458333333333330</v>
      </c>
      <c r="BK655" t="s">
        <v>91</v>
      </c>
      <c r="BL655" t="s">
        <v>90</v>
      </c>
      <c r="BM655" t="s">
        <v>91</v>
      </c>
      <c r="BN655"/>
      <c r="BO655" t="s">
        <v>74</v>
      </c>
      <c r="BP655" t="s">
        <v>74</v>
      </c>
      <c r="BQ655" s="1">
        <v>7277776666666660</v>
      </c>
      <c r="BR655" t="s">
        <v>94</v>
      </c>
      <c r="BS655" t="s">
        <v>133</v>
      </c>
    </row>
    <row r="656" spans="1:71">
      <c r="A656" t="s">
        <v>71</v>
      </c>
      <c r="B656" t="s">
        <v>1477</v>
      </c>
      <c r="C656" s="4">
        <v>8</v>
      </c>
      <c r="D656">
        <v>0</v>
      </c>
      <c r="E656" t="s">
        <v>594</v>
      </c>
      <c r="F656" t="s">
        <v>74</v>
      </c>
      <c r="G656" s="21">
        <v>8.4700000000000006</v>
      </c>
      <c r="H656" t="s">
        <v>75</v>
      </c>
      <c r="I656" t="s">
        <v>76</v>
      </c>
      <c r="J656" t="s">
        <v>77</v>
      </c>
      <c r="K656" t="s">
        <v>136</v>
      </c>
      <c r="L656" t="s">
        <v>79</v>
      </c>
      <c r="M656" s="1">
        <v>8500020000000000</v>
      </c>
      <c r="N656" s="50" t="s">
        <v>260</v>
      </c>
      <c r="O656" t="s">
        <v>81</v>
      </c>
      <c r="P656" s="22">
        <v>9</v>
      </c>
      <c r="Q656" s="1">
        <v>6458333333333330</v>
      </c>
      <c r="R656" s="1">
        <v>7722219999999990</v>
      </c>
      <c r="S656">
        <v>10</v>
      </c>
      <c r="Y656" s="21" t="s">
        <v>97</v>
      </c>
      <c r="AE656"/>
      <c r="AF656"/>
      <c r="AG656"/>
      <c r="AH656"/>
      <c r="AR656" s="21" t="s">
        <v>97</v>
      </c>
      <c r="BK656"/>
      <c r="BL656"/>
      <c r="BM656"/>
      <c r="BN656"/>
    </row>
    <row r="657" spans="1:71" hidden="1">
      <c r="B657" s="8" t="s">
        <v>1478</v>
      </c>
      <c r="G657" s="21" t="s">
        <v>97</v>
      </c>
      <c r="P657" s="24"/>
      <c r="Y657" s="23" t="s">
        <v>97</v>
      </c>
      <c r="AA657"/>
      <c r="AC657"/>
      <c r="AE657"/>
      <c r="AF657"/>
      <c r="AG657"/>
      <c r="AH657"/>
      <c r="AN657" t="s">
        <v>99</v>
      </c>
      <c r="AO657" t="s">
        <v>673</v>
      </c>
      <c r="AP657" t="s">
        <v>101</v>
      </c>
      <c r="AQ657" t="s">
        <v>74</v>
      </c>
      <c r="AR657" s="23">
        <v>8.5120000000000005</v>
      </c>
      <c r="AS657" t="s">
        <v>238</v>
      </c>
      <c r="AT657" t="s">
        <v>104</v>
      </c>
      <c r="AU657" t="s">
        <v>150</v>
      </c>
      <c r="AV657" t="s">
        <v>160</v>
      </c>
      <c r="AW657" t="s">
        <v>105</v>
      </c>
      <c r="AX657" t="s">
        <v>106</v>
      </c>
      <c r="AY657" t="s">
        <v>107</v>
      </c>
      <c r="AZ657" s="1">
        <v>1000002</v>
      </c>
      <c r="BA657" s="1">
        <v>9345479082321180</v>
      </c>
      <c r="BB657" s="52">
        <f>BA657/1000000000000000</f>
        <v>9.3454790823211802</v>
      </c>
      <c r="BC657" s="1"/>
      <c r="BD657" t="s">
        <v>81</v>
      </c>
      <c r="BE657" s="25">
        <v>9.5830000000000002</v>
      </c>
      <c r="BF657" t="s">
        <v>209</v>
      </c>
      <c r="BG657" s="1">
        <v>9666666666666660</v>
      </c>
      <c r="BI657" t="s">
        <v>83</v>
      </c>
      <c r="BJ657" s="1">
        <v>59375</v>
      </c>
      <c r="BK657" t="s">
        <v>163</v>
      </c>
      <c r="BL657" t="s">
        <v>90</v>
      </c>
      <c r="BM657"/>
      <c r="BN657"/>
      <c r="BO657" t="s">
        <v>109</v>
      </c>
      <c r="BP657" t="s">
        <v>109</v>
      </c>
      <c r="BQ657" s="1">
        <v>9416675</v>
      </c>
      <c r="BR657" t="s">
        <v>94</v>
      </c>
      <c r="BS657" t="s">
        <v>250</v>
      </c>
    </row>
    <row r="658" spans="1:71">
      <c r="A658" t="s">
        <v>71</v>
      </c>
      <c r="B658" t="s">
        <v>1479</v>
      </c>
      <c r="C658" s="4">
        <v>11</v>
      </c>
      <c r="D658">
        <v>1</v>
      </c>
      <c r="E658" t="s">
        <v>730</v>
      </c>
      <c r="F658" t="s">
        <v>74</v>
      </c>
      <c r="G658" s="21">
        <v>8.7759999999999998</v>
      </c>
      <c r="H658" t="s">
        <v>185</v>
      </c>
      <c r="I658" t="s">
        <v>160</v>
      </c>
      <c r="J658" t="s">
        <v>77</v>
      </c>
      <c r="K658" t="s">
        <v>136</v>
      </c>
      <c r="L658" t="s">
        <v>79</v>
      </c>
      <c r="M658" s="1">
        <v>9000020000000000</v>
      </c>
      <c r="N658" s="50" t="s">
        <v>258</v>
      </c>
      <c r="O658" t="s">
        <v>81</v>
      </c>
      <c r="P658" s="22">
        <v>8.5</v>
      </c>
      <c r="Q658" s="1">
        <v>8958333333333330</v>
      </c>
      <c r="R658" s="1">
        <v>8055560000000000</v>
      </c>
      <c r="S658">
        <v>10</v>
      </c>
      <c r="T658" s="4" t="s">
        <v>83</v>
      </c>
      <c r="U658" t="s">
        <v>202</v>
      </c>
      <c r="V658" t="s">
        <v>71</v>
      </c>
      <c r="W658" t="s">
        <v>116</v>
      </c>
      <c r="X658" t="s">
        <v>76</v>
      </c>
      <c r="Y658" s="21">
        <v>8.0459999999999994</v>
      </c>
      <c r="Z658" t="s">
        <v>209</v>
      </c>
      <c r="AA658" s="50" t="s">
        <v>87</v>
      </c>
      <c r="AB658" t="s">
        <v>81</v>
      </c>
      <c r="AC658" s="8">
        <v>8.5</v>
      </c>
      <c r="AD658" t="s">
        <v>174</v>
      </c>
      <c r="AE658" s="12" t="s">
        <v>163</v>
      </c>
      <c r="AF658" s="12" t="s">
        <v>90</v>
      </c>
      <c r="AG658" s="12" t="s">
        <v>163</v>
      </c>
      <c r="AH658" s="12" t="s">
        <v>92</v>
      </c>
      <c r="AI658" t="s">
        <v>109</v>
      </c>
      <c r="AJ658" t="s">
        <v>120</v>
      </c>
      <c r="AK658" t="s">
        <v>94</v>
      </c>
      <c r="AL658" t="s">
        <v>95</v>
      </c>
      <c r="AM658" t="s">
        <v>96</v>
      </c>
      <c r="AN658" t="s">
        <v>114</v>
      </c>
      <c r="AO658" t="s">
        <v>185</v>
      </c>
      <c r="AP658" t="s">
        <v>141</v>
      </c>
      <c r="AQ658" t="s">
        <v>109</v>
      </c>
      <c r="AR658" s="21">
        <v>8.6219999999999999</v>
      </c>
      <c r="AS658" t="s">
        <v>606</v>
      </c>
      <c r="AT658" t="s">
        <v>104</v>
      </c>
      <c r="AU658" t="s">
        <v>83</v>
      </c>
      <c r="AV658" t="s">
        <v>160</v>
      </c>
      <c r="AW658" t="s">
        <v>105</v>
      </c>
      <c r="AX658" t="s">
        <v>131</v>
      </c>
      <c r="AY658" t="s">
        <v>107</v>
      </c>
      <c r="AZ658" s="1">
        <v>916668</v>
      </c>
      <c r="BA658" s="1">
        <v>9544534412955460</v>
      </c>
      <c r="BB658" s="51">
        <f>BA658/1000000000000000</f>
        <v>9.5445344129554606</v>
      </c>
      <c r="BC658" s="51"/>
      <c r="BD658" t="s">
        <v>421</v>
      </c>
      <c r="BE658" s="25">
        <v>6.7770000000000001</v>
      </c>
      <c r="BF658" s="1">
        <v>6833333333333330</v>
      </c>
      <c r="BG658" s="1">
        <v>7333333333333330</v>
      </c>
      <c r="BH658" s="1">
        <v>6166666666666660</v>
      </c>
      <c r="BI658" t="s">
        <v>168</v>
      </c>
      <c r="BJ658" t="s">
        <v>421</v>
      </c>
      <c r="BK658" s="12" t="s">
        <v>163</v>
      </c>
      <c r="BL658" s="12" t="s">
        <v>90</v>
      </c>
      <c r="BM658" s="12" t="s">
        <v>90</v>
      </c>
      <c r="BN658" s="12" t="s">
        <v>90</v>
      </c>
      <c r="BO658" t="s">
        <v>74</v>
      </c>
      <c r="BP658" t="s">
        <v>109</v>
      </c>
      <c r="BQ658" s="1">
        <v>8458335</v>
      </c>
      <c r="BR658" t="s">
        <v>120</v>
      </c>
      <c r="BS658" t="s">
        <v>133</v>
      </c>
    </row>
    <row r="659" spans="1:71" hidden="1">
      <c r="B659" s="8" t="s">
        <v>1480</v>
      </c>
      <c r="G659" s="21" t="s">
        <v>97</v>
      </c>
      <c r="P659" s="24"/>
      <c r="T659" s="4" t="s">
        <v>99</v>
      </c>
      <c r="U659" t="s">
        <v>231</v>
      </c>
      <c r="V659" t="s">
        <v>71</v>
      </c>
      <c r="W659" t="s">
        <v>86</v>
      </c>
      <c r="X659" t="s">
        <v>196</v>
      </c>
      <c r="Y659" s="23">
        <v>5.6150000000000002</v>
      </c>
      <c r="Z659" t="s">
        <v>209</v>
      </c>
      <c r="AA659" t="s">
        <v>210</v>
      </c>
      <c r="AB659" t="s">
        <v>81</v>
      </c>
      <c r="AC659">
        <v>2.8</v>
      </c>
      <c r="AD659" t="s">
        <v>301</v>
      </c>
      <c r="AE659" t="s">
        <v>91</v>
      </c>
      <c r="AF659" t="s">
        <v>108</v>
      </c>
      <c r="AG659" t="s">
        <v>92</v>
      </c>
      <c r="AH659" t="s">
        <v>92</v>
      </c>
      <c r="AI659" t="s">
        <v>74</v>
      </c>
      <c r="AJ659" t="s">
        <v>380</v>
      </c>
      <c r="AK659" t="s">
        <v>94</v>
      </c>
      <c r="AL659" t="s">
        <v>187</v>
      </c>
      <c r="AM659" t="s">
        <v>96</v>
      </c>
      <c r="AN659" t="s">
        <v>99</v>
      </c>
      <c r="AO659" t="s">
        <v>193</v>
      </c>
      <c r="AP659" t="s">
        <v>225</v>
      </c>
      <c r="AQ659" t="s">
        <v>74</v>
      </c>
      <c r="AR659" s="23">
        <v>5.9880000000000004</v>
      </c>
      <c r="AS659" t="s">
        <v>1481</v>
      </c>
      <c r="AT659" t="s">
        <v>896</v>
      </c>
      <c r="AU659" t="s">
        <v>104</v>
      </c>
      <c r="AV659" t="s">
        <v>124</v>
      </c>
      <c r="AW659" t="s">
        <v>175</v>
      </c>
      <c r="AX659" t="s">
        <v>131</v>
      </c>
      <c r="AY659" t="s">
        <v>176</v>
      </c>
      <c r="AZ659" s="1">
        <v>1000002</v>
      </c>
      <c r="BA659" s="1">
        <v>603842940685046</v>
      </c>
      <c r="BB659" s="52">
        <f>BA659/100000000000000</f>
        <v>6.0384294068504598</v>
      </c>
      <c r="BC659" s="1"/>
      <c r="BD659" t="s">
        <v>81</v>
      </c>
      <c r="BE659" s="25">
        <v>2.8330000000000002</v>
      </c>
      <c r="BF659" t="s">
        <v>168</v>
      </c>
      <c r="BG659" s="1">
        <v>1666666666666660</v>
      </c>
      <c r="BI659" t="s">
        <v>83</v>
      </c>
      <c r="BJ659" s="1">
        <v>53125</v>
      </c>
      <c r="BK659" t="s">
        <v>91</v>
      </c>
      <c r="BL659" t="s">
        <v>91</v>
      </c>
      <c r="BM659"/>
      <c r="BN659"/>
      <c r="BO659" t="s">
        <v>74</v>
      </c>
      <c r="BP659" t="s">
        <v>74</v>
      </c>
      <c r="BQ659" s="1">
        <v>7166665</v>
      </c>
      <c r="BR659" t="s">
        <v>94</v>
      </c>
      <c r="BS659" t="s">
        <v>110</v>
      </c>
    </row>
    <row r="660" spans="1:71">
      <c r="A660" t="s">
        <v>71</v>
      </c>
      <c r="B660" t="s">
        <v>1482</v>
      </c>
      <c r="C660" s="4">
        <v>11</v>
      </c>
      <c r="D660">
        <v>1</v>
      </c>
      <c r="E660" t="s">
        <v>181</v>
      </c>
      <c r="F660" t="s">
        <v>74</v>
      </c>
      <c r="G660" s="21">
        <v>5.8319999999999999</v>
      </c>
      <c r="H660" t="s">
        <v>123</v>
      </c>
      <c r="I660" t="s">
        <v>124</v>
      </c>
      <c r="J660" t="s">
        <v>125</v>
      </c>
      <c r="K660" t="s">
        <v>78</v>
      </c>
      <c r="L660" t="s">
        <v>79</v>
      </c>
      <c r="M660" s="1">
        <v>791667</v>
      </c>
      <c r="N660" s="50" t="s">
        <v>510</v>
      </c>
      <c r="O660" t="s">
        <v>81</v>
      </c>
      <c r="P660" s="22">
        <v>0</v>
      </c>
      <c r="Q660" s="1">
        <v>734375</v>
      </c>
      <c r="R660" s="1">
        <v>70833325</v>
      </c>
      <c r="S660">
        <v>10</v>
      </c>
      <c r="T660" s="4" t="s">
        <v>114</v>
      </c>
      <c r="U660" t="s">
        <v>75</v>
      </c>
      <c r="V660" t="s">
        <v>71</v>
      </c>
      <c r="W660" t="s">
        <v>116</v>
      </c>
      <c r="X660" t="s">
        <v>124</v>
      </c>
      <c r="Y660" s="21">
        <v>5.3479999999999999</v>
      </c>
      <c r="Z660" t="s">
        <v>223</v>
      </c>
      <c r="AA660" s="50" t="s">
        <v>366</v>
      </c>
      <c r="AB660" t="s">
        <v>81</v>
      </c>
      <c r="AC660" s="8">
        <v>1.3</v>
      </c>
      <c r="AD660" t="s">
        <v>301</v>
      </c>
      <c r="AE660" s="12" t="s">
        <v>90</v>
      </c>
      <c r="AF660" s="12" t="s">
        <v>91</v>
      </c>
      <c r="AG660" s="12" t="s">
        <v>92</v>
      </c>
      <c r="AH660" s="12" t="s">
        <v>92</v>
      </c>
      <c r="AI660" t="s">
        <v>74</v>
      </c>
      <c r="AJ660" t="s">
        <v>375</v>
      </c>
      <c r="AK660" t="s">
        <v>120</v>
      </c>
      <c r="AL660" t="s">
        <v>95</v>
      </c>
      <c r="AM660" t="s">
        <v>99</v>
      </c>
      <c r="AR660" s="21" t="s">
        <v>97</v>
      </c>
    </row>
    <row r="661" spans="1:71" hidden="1">
      <c r="B661" s="8" t="s">
        <v>1483</v>
      </c>
      <c r="G661" s="21" t="s">
        <v>97</v>
      </c>
      <c r="P661" s="24"/>
      <c r="T661" s="4" t="s">
        <v>94</v>
      </c>
      <c r="U661" t="s">
        <v>75</v>
      </c>
      <c r="V661" t="s">
        <v>71</v>
      </c>
      <c r="W661" t="s">
        <v>86</v>
      </c>
      <c r="X661" t="s">
        <v>124</v>
      </c>
      <c r="Y661" s="23">
        <v>5.3360000000000003</v>
      </c>
      <c r="Z661" t="s">
        <v>223</v>
      </c>
      <c r="AA661" t="s">
        <v>445</v>
      </c>
      <c r="AB661" t="s">
        <v>99</v>
      </c>
      <c r="AC661">
        <v>5.3</v>
      </c>
      <c r="AD661" t="s">
        <v>264</v>
      </c>
      <c r="AE661" s="12" t="s">
        <v>163</v>
      </c>
      <c r="AF661" s="12" t="s">
        <v>91</v>
      </c>
      <c r="AG661" s="12" t="s">
        <v>163</v>
      </c>
      <c r="AH661" s="12" t="s">
        <v>92</v>
      </c>
      <c r="AI661" t="s">
        <v>74</v>
      </c>
      <c r="AJ661" t="s">
        <v>104</v>
      </c>
      <c r="AK661" t="s">
        <v>94</v>
      </c>
      <c r="AL661" t="s">
        <v>355</v>
      </c>
      <c r="AM661" t="s">
        <v>212</v>
      </c>
      <c r="AR661" s="23" t="s">
        <v>97</v>
      </c>
    </row>
    <row r="662" spans="1:71">
      <c r="A662" t="s">
        <v>156</v>
      </c>
      <c r="B662" t="s">
        <v>1484</v>
      </c>
      <c r="C662" s="4">
        <v>17</v>
      </c>
      <c r="D662">
        <v>3</v>
      </c>
      <c r="E662" t="s">
        <v>285</v>
      </c>
      <c r="F662" t="s">
        <v>74</v>
      </c>
      <c r="G662" s="21">
        <v>8.2609999999999992</v>
      </c>
      <c r="H662" t="s">
        <v>75</v>
      </c>
      <c r="I662" t="s">
        <v>76</v>
      </c>
      <c r="J662" t="s">
        <v>77</v>
      </c>
      <c r="K662" t="s">
        <v>78</v>
      </c>
      <c r="L662" t="s">
        <v>79</v>
      </c>
      <c r="M662" s="1">
        <v>916668</v>
      </c>
      <c r="N662" s="50" t="s">
        <v>455</v>
      </c>
      <c r="O662" t="s">
        <v>81</v>
      </c>
      <c r="P662" s="22">
        <v>7</v>
      </c>
      <c r="Q662" t="s">
        <v>81</v>
      </c>
      <c r="R662" s="1">
        <v>8125</v>
      </c>
      <c r="S662">
        <v>10</v>
      </c>
      <c r="Y662" s="21" t="s">
        <v>97</v>
      </c>
      <c r="AE662"/>
      <c r="AF662"/>
      <c r="AG662"/>
      <c r="AH662"/>
      <c r="AR662" s="21" t="s">
        <v>97</v>
      </c>
      <c r="BK662"/>
      <c r="BL662"/>
      <c r="BM662"/>
      <c r="BN662"/>
    </row>
    <row r="663" spans="1:71" hidden="1">
      <c r="B663" s="8" t="s">
        <v>1485</v>
      </c>
      <c r="G663" s="21" t="s">
        <v>97</v>
      </c>
      <c r="P663" s="24"/>
      <c r="Y663" s="23" t="s">
        <v>97</v>
      </c>
      <c r="AA663"/>
      <c r="AC663"/>
      <c r="AE663"/>
      <c r="AF663"/>
      <c r="AG663"/>
      <c r="AH663"/>
      <c r="AN663" t="s">
        <v>150</v>
      </c>
      <c r="AO663" t="s">
        <v>389</v>
      </c>
      <c r="AP663" t="s">
        <v>101</v>
      </c>
      <c r="AQ663" t="s">
        <v>74</v>
      </c>
      <c r="AR663" s="23">
        <v>8.1</v>
      </c>
      <c r="AS663" t="s">
        <v>1486</v>
      </c>
      <c r="AT663" t="s">
        <v>606</v>
      </c>
      <c r="AU663" t="s">
        <v>114</v>
      </c>
      <c r="AV663" t="s">
        <v>160</v>
      </c>
      <c r="AW663" t="s">
        <v>105</v>
      </c>
      <c r="AX663" t="s">
        <v>106</v>
      </c>
      <c r="AY663" t="s">
        <v>107</v>
      </c>
      <c r="AZ663" s="1">
        <v>950002</v>
      </c>
      <c r="BA663" s="1">
        <v>962962962962963</v>
      </c>
      <c r="BB663" s="52">
        <f>BA663/100000000000000</f>
        <v>9.6296296296296298</v>
      </c>
      <c r="BC663" s="1"/>
      <c r="BD663" t="s">
        <v>81</v>
      </c>
      <c r="BE663" s="25">
        <v>9.25</v>
      </c>
      <c r="BF663" t="s">
        <v>209</v>
      </c>
      <c r="BG663" t="s">
        <v>174</v>
      </c>
      <c r="BI663" t="s">
        <v>114</v>
      </c>
      <c r="BJ663" t="s">
        <v>132</v>
      </c>
      <c r="BK663" t="s">
        <v>91</v>
      </c>
      <c r="BL663" t="s">
        <v>91</v>
      </c>
      <c r="BM663" t="s">
        <v>91</v>
      </c>
      <c r="BN663"/>
      <c r="BO663" t="s">
        <v>74</v>
      </c>
      <c r="BP663" t="s">
        <v>74</v>
      </c>
      <c r="BQ663" t="s">
        <v>81</v>
      </c>
      <c r="BR663" t="s">
        <v>94</v>
      </c>
      <c r="BS663" t="s">
        <v>110</v>
      </c>
    </row>
    <row r="664" spans="1:71">
      <c r="A664" t="s">
        <v>71</v>
      </c>
      <c r="B664" t="s">
        <v>1487</v>
      </c>
      <c r="C664" s="4">
        <v>10</v>
      </c>
      <c r="D664">
        <v>2</v>
      </c>
      <c r="E664" t="s">
        <v>122</v>
      </c>
      <c r="F664" t="s">
        <v>74</v>
      </c>
      <c r="G664" s="21">
        <v>7.3769999999999998</v>
      </c>
      <c r="H664" t="s">
        <v>75</v>
      </c>
      <c r="I664" t="s">
        <v>76</v>
      </c>
      <c r="J664" t="s">
        <v>77</v>
      </c>
      <c r="K664" t="s">
        <v>136</v>
      </c>
      <c r="L664" t="s">
        <v>126</v>
      </c>
      <c r="M664" s="1">
        <v>9000020000000000</v>
      </c>
      <c r="N664" s="50" t="s">
        <v>139</v>
      </c>
      <c r="O664" t="s">
        <v>132</v>
      </c>
      <c r="P664" s="22">
        <v>9</v>
      </c>
      <c r="Q664" s="1">
        <v>46875</v>
      </c>
      <c r="R664" s="1">
        <v>6916665</v>
      </c>
      <c r="S664">
        <v>5</v>
      </c>
      <c r="T664" s="4" t="s">
        <v>83</v>
      </c>
      <c r="U664" t="s">
        <v>123</v>
      </c>
      <c r="V664" t="s">
        <v>71</v>
      </c>
      <c r="W664" t="s">
        <v>116</v>
      </c>
      <c r="X664" t="s">
        <v>124</v>
      </c>
      <c r="Y664" s="21">
        <v>5.4790000000000001</v>
      </c>
      <c r="Z664" t="s">
        <v>301</v>
      </c>
      <c r="AA664" s="50" t="s">
        <v>281</v>
      </c>
      <c r="AB664" t="s">
        <v>81</v>
      </c>
      <c r="AC664" s="8">
        <v>3.3</v>
      </c>
      <c r="AD664" t="s">
        <v>297</v>
      </c>
      <c r="AE664" t="s">
        <v>91</v>
      </c>
      <c r="AF664" t="s">
        <v>91</v>
      </c>
      <c r="AG664" t="s">
        <v>91</v>
      </c>
      <c r="AH664" t="s">
        <v>92</v>
      </c>
      <c r="AI664" t="s">
        <v>74</v>
      </c>
      <c r="AJ664" t="s">
        <v>182</v>
      </c>
      <c r="AK664" t="s">
        <v>120</v>
      </c>
      <c r="AL664" t="s">
        <v>140</v>
      </c>
      <c r="AM664" t="s">
        <v>99</v>
      </c>
      <c r="AN664" t="s">
        <v>83</v>
      </c>
      <c r="AO664" t="s">
        <v>123</v>
      </c>
      <c r="AP664" t="s">
        <v>213</v>
      </c>
      <c r="AQ664" t="s">
        <v>74</v>
      </c>
      <c r="AR664" s="21">
        <v>5.3780000000000001</v>
      </c>
      <c r="AS664" t="s">
        <v>1488</v>
      </c>
      <c r="AT664" t="s">
        <v>1489</v>
      </c>
      <c r="AU664" t="s">
        <v>304</v>
      </c>
      <c r="AV664" t="s">
        <v>124</v>
      </c>
      <c r="AW664" t="s">
        <v>175</v>
      </c>
      <c r="AX664" t="s">
        <v>131</v>
      </c>
      <c r="AY664" t="s">
        <v>176</v>
      </c>
      <c r="AZ664" s="1">
        <v>583334</v>
      </c>
      <c r="BA664" s="1">
        <v>4984593837535010</v>
      </c>
      <c r="BB664" s="51">
        <f t="shared" ref="BB664:BB666" si="72">BA664/1000000000000000</f>
        <v>4.9845938375350096</v>
      </c>
      <c r="BC664" s="51"/>
      <c r="BD664" t="s">
        <v>81</v>
      </c>
      <c r="BE664" s="25">
        <v>4.5</v>
      </c>
      <c r="BF664" t="s">
        <v>205</v>
      </c>
      <c r="BG664" t="s">
        <v>441</v>
      </c>
      <c r="BI664" t="s">
        <v>114</v>
      </c>
      <c r="BJ664" s="1">
        <v>4375</v>
      </c>
      <c r="BK664" t="s">
        <v>90</v>
      </c>
      <c r="BL664" t="s">
        <v>91</v>
      </c>
      <c r="BM664" t="s">
        <v>90</v>
      </c>
      <c r="BN664"/>
      <c r="BO664" t="s">
        <v>74</v>
      </c>
      <c r="BP664" t="s">
        <v>74</v>
      </c>
      <c r="BQ664" s="1">
        <v>6055553333333330</v>
      </c>
      <c r="BR664" t="s">
        <v>94</v>
      </c>
      <c r="BS664" t="s">
        <v>133</v>
      </c>
    </row>
    <row r="665" spans="1:71">
      <c r="A665" t="s">
        <v>156</v>
      </c>
      <c r="B665" t="s">
        <v>1490</v>
      </c>
      <c r="C665" s="4">
        <v>15</v>
      </c>
      <c r="D665">
        <v>1</v>
      </c>
      <c r="E665" t="s">
        <v>520</v>
      </c>
      <c r="F665" t="s">
        <v>109</v>
      </c>
      <c r="G665" s="21">
        <v>9.2189999999999994</v>
      </c>
      <c r="H665" t="s">
        <v>185</v>
      </c>
      <c r="I665" t="s">
        <v>160</v>
      </c>
      <c r="J665" t="s">
        <v>77</v>
      </c>
      <c r="K665" t="s">
        <v>136</v>
      </c>
      <c r="L665" t="s">
        <v>126</v>
      </c>
      <c r="M665" s="1">
        <v>9583350000000000</v>
      </c>
      <c r="N665" s="50">
        <v>10</v>
      </c>
      <c r="O665">
        <v>10</v>
      </c>
      <c r="P665" s="22">
        <v>9.3330000000000002</v>
      </c>
      <c r="Q665" s="1">
        <v>9166666666666660</v>
      </c>
      <c r="R665" s="1">
        <v>98889</v>
      </c>
      <c r="S665">
        <v>5</v>
      </c>
      <c r="T665" s="4" t="s">
        <v>94</v>
      </c>
      <c r="U665" t="s">
        <v>185</v>
      </c>
      <c r="V665" t="s">
        <v>85</v>
      </c>
      <c r="W665" t="s">
        <v>116</v>
      </c>
      <c r="X665" t="s">
        <v>160</v>
      </c>
      <c r="Y665" s="21">
        <v>8.6809999999999992</v>
      </c>
      <c r="Z665" t="s">
        <v>120</v>
      </c>
      <c r="AA665" s="50" t="s">
        <v>162</v>
      </c>
      <c r="AB665" t="s">
        <v>81</v>
      </c>
      <c r="AC665" s="8">
        <v>9.3000000000000007</v>
      </c>
      <c r="AD665" t="s">
        <v>161</v>
      </c>
      <c r="AE665" s="12" t="s">
        <v>163</v>
      </c>
      <c r="AF665" s="12" t="s">
        <v>163</v>
      </c>
      <c r="AG665" s="12" t="s">
        <v>163</v>
      </c>
      <c r="AH665" s="12" t="s">
        <v>90</v>
      </c>
      <c r="AI665" t="s">
        <v>109</v>
      </c>
      <c r="AJ665" t="s">
        <v>159</v>
      </c>
      <c r="AK665" t="s">
        <v>94</v>
      </c>
      <c r="AL665" t="s">
        <v>308</v>
      </c>
      <c r="AM665" t="s">
        <v>96</v>
      </c>
      <c r="AN665" t="s">
        <v>104</v>
      </c>
      <c r="AO665" t="s">
        <v>185</v>
      </c>
      <c r="AP665" t="s">
        <v>141</v>
      </c>
      <c r="AQ665" t="s">
        <v>109</v>
      </c>
      <c r="AR665" s="21">
        <v>8.8420000000000005</v>
      </c>
      <c r="AS665" t="s">
        <v>174</v>
      </c>
      <c r="AT665" t="s">
        <v>83</v>
      </c>
      <c r="AU665" t="s">
        <v>83</v>
      </c>
      <c r="AV665" t="s">
        <v>160</v>
      </c>
      <c r="AW665" t="s">
        <v>105</v>
      </c>
      <c r="AX665" t="s">
        <v>106</v>
      </c>
      <c r="AY665" t="s">
        <v>107</v>
      </c>
      <c r="AZ665" s="1">
        <v>1000002</v>
      </c>
      <c r="BA665" s="1">
        <v>9485054347826080</v>
      </c>
      <c r="BB665" s="51">
        <f t="shared" si="72"/>
        <v>9.4850543478260807</v>
      </c>
      <c r="BC665" s="51"/>
      <c r="BD665" s="1">
        <v>9375</v>
      </c>
      <c r="BE665" s="25">
        <v>8.0109999999999992</v>
      </c>
      <c r="BF665" t="s">
        <v>174</v>
      </c>
      <c r="BG665" t="s">
        <v>510</v>
      </c>
      <c r="BH665" s="1">
        <v>9333333333333330</v>
      </c>
      <c r="BI665" t="s">
        <v>168</v>
      </c>
      <c r="BJ665" s="1">
        <v>90625</v>
      </c>
      <c r="BK665" s="12" t="s">
        <v>90</v>
      </c>
      <c r="BL665" s="12" t="s">
        <v>163</v>
      </c>
      <c r="BM665" s="12" t="s">
        <v>163</v>
      </c>
      <c r="BN665" s="12" t="s">
        <v>163</v>
      </c>
      <c r="BO665" t="s">
        <v>74</v>
      </c>
      <c r="BP665" t="s">
        <v>109</v>
      </c>
      <c r="BQ665" s="1">
        <v>1000001</v>
      </c>
      <c r="BR665" t="s">
        <v>94</v>
      </c>
      <c r="BS665" t="s">
        <v>434</v>
      </c>
    </row>
    <row r="666" spans="1:71" hidden="1">
      <c r="B666" s="8" t="s">
        <v>1491</v>
      </c>
      <c r="G666" s="21" t="s">
        <v>97</v>
      </c>
      <c r="P666" s="24"/>
      <c r="Y666" s="23" t="s">
        <v>97</v>
      </c>
      <c r="AA666"/>
      <c r="AC666"/>
      <c r="AE666"/>
      <c r="AF666"/>
      <c r="AG666"/>
      <c r="AH666"/>
      <c r="AN666" t="s">
        <v>99</v>
      </c>
      <c r="AO666" t="s">
        <v>123</v>
      </c>
      <c r="AP666" t="s">
        <v>101</v>
      </c>
      <c r="AQ666" t="s">
        <v>74</v>
      </c>
      <c r="AR666" s="23">
        <v>7.54</v>
      </c>
      <c r="AS666" t="s">
        <v>1492</v>
      </c>
      <c r="AT666" t="s">
        <v>778</v>
      </c>
      <c r="AU666" t="s">
        <v>148</v>
      </c>
      <c r="AV666" t="s">
        <v>76</v>
      </c>
      <c r="AW666" t="s">
        <v>105</v>
      </c>
      <c r="AX666" t="s">
        <v>131</v>
      </c>
      <c r="AY666" t="s">
        <v>176</v>
      </c>
      <c r="AZ666" s="1">
        <v>950002</v>
      </c>
      <c r="BA666" s="1">
        <v>9473684210526310</v>
      </c>
      <c r="BB666" s="51">
        <f>BA666/1000000000000000</f>
        <v>9.4736842105263097</v>
      </c>
      <c r="BC666" s="1"/>
      <c r="BD666" t="s">
        <v>81</v>
      </c>
      <c r="BE666" s="25">
        <v>7</v>
      </c>
      <c r="BF666" s="1">
        <v>7166666666666660</v>
      </c>
      <c r="BG666" s="1">
        <v>6833333333333330</v>
      </c>
      <c r="BI666" t="s">
        <v>83</v>
      </c>
      <c r="BJ666" s="1">
        <v>5625</v>
      </c>
      <c r="BK666" t="s">
        <v>91</v>
      </c>
      <c r="BL666" t="s">
        <v>91</v>
      </c>
      <c r="BM666"/>
      <c r="BN666"/>
      <c r="BO666" t="s">
        <v>74</v>
      </c>
      <c r="BP666" t="s">
        <v>74</v>
      </c>
      <c r="BQ666" s="1">
        <v>741666</v>
      </c>
      <c r="BR666" t="s">
        <v>94</v>
      </c>
      <c r="BS666" t="s">
        <v>250</v>
      </c>
    </row>
    <row r="667" spans="1:71">
      <c r="A667" t="s">
        <v>71</v>
      </c>
      <c r="B667" t="s">
        <v>1493</v>
      </c>
      <c r="C667" s="4">
        <v>17</v>
      </c>
      <c r="D667">
        <v>2</v>
      </c>
      <c r="E667" t="s">
        <v>475</v>
      </c>
      <c r="F667" t="s">
        <v>74</v>
      </c>
      <c r="G667" s="21">
        <v>3.831</v>
      </c>
      <c r="H667" t="s">
        <v>123</v>
      </c>
      <c r="I667" t="s">
        <v>124</v>
      </c>
      <c r="J667" t="s">
        <v>125</v>
      </c>
      <c r="K667" t="s">
        <v>78</v>
      </c>
      <c r="L667" t="s">
        <v>79</v>
      </c>
      <c r="M667" s="1">
        <v>5.83332E+16</v>
      </c>
      <c r="N667" s="50" t="s">
        <v>790</v>
      </c>
      <c r="O667" t="s">
        <v>81</v>
      </c>
      <c r="P667" s="22">
        <v>0</v>
      </c>
      <c r="Q667" s="1">
        <v>484375</v>
      </c>
      <c r="R667" s="1">
        <v>466667</v>
      </c>
      <c r="S667">
        <v>10</v>
      </c>
      <c r="Y667" s="21" t="s">
        <v>97</v>
      </c>
      <c r="AE667"/>
      <c r="AF667"/>
      <c r="AG667"/>
      <c r="AH667"/>
      <c r="AR667" s="21" t="s">
        <v>97</v>
      </c>
      <c r="BK667"/>
      <c r="BL667"/>
      <c r="BM667"/>
      <c r="BN667"/>
    </row>
    <row r="668" spans="1:71" hidden="1">
      <c r="B668" s="8" t="s">
        <v>1494</v>
      </c>
      <c r="G668" s="21" t="s">
        <v>97</v>
      </c>
      <c r="P668" s="24"/>
      <c r="Y668" s="23" t="s">
        <v>97</v>
      </c>
      <c r="AA668"/>
      <c r="AC668"/>
      <c r="AE668"/>
      <c r="AF668"/>
      <c r="AG668"/>
      <c r="AH668"/>
      <c r="AN668" t="s">
        <v>114</v>
      </c>
      <c r="AO668" t="s">
        <v>123</v>
      </c>
      <c r="AP668" t="s">
        <v>101</v>
      </c>
      <c r="AQ668" t="s">
        <v>74</v>
      </c>
      <c r="AR668" s="23">
        <v>6.0990000000000002</v>
      </c>
      <c r="AS668" t="s">
        <v>1495</v>
      </c>
      <c r="AT668" t="s">
        <v>1413</v>
      </c>
      <c r="AU668" t="s">
        <v>104</v>
      </c>
      <c r="AV668" t="s">
        <v>196</v>
      </c>
      <c r="AW668" t="s">
        <v>175</v>
      </c>
      <c r="AX668" t="s">
        <v>131</v>
      </c>
      <c r="AY668" t="s">
        <v>176</v>
      </c>
      <c r="AZ668" t="s">
        <v>132</v>
      </c>
      <c r="BA668" t="s">
        <v>200</v>
      </c>
      <c r="BB668">
        <v>7.25</v>
      </c>
      <c r="BD668" t="s">
        <v>81</v>
      </c>
      <c r="BE668" s="25">
        <v>4</v>
      </c>
      <c r="BF668" t="s">
        <v>94</v>
      </c>
      <c r="BG668" t="s">
        <v>154</v>
      </c>
      <c r="BH668" t="s">
        <v>99</v>
      </c>
      <c r="BI668" t="s">
        <v>168</v>
      </c>
      <c r="BJ668" t="s">
        <v>81</v>
      </c>
      <c r="BK668" t="s">
        <v>90</v>
      </c>
      <c r="BL668" t="s">
        <v>91</v>
      </c>
      <c r="BM668" t="s">
        <v>90</v>
      </c>
      <c r="BN668" t="s">
        <v>91</v>
      </c>
      <c r="BO668" t="s">
        <v>74</v>
      </c>
      <c r="BP668" t="s">
        <v>74</v>
      </c>
      <c r="BQ668" s="1">
        <v>61249925</v>
      </c>
      <c r="BR668" t="s">
        <v>94</v>
      </c>
      <c r="BS668" t="s">
        <v>255</v>
      </c>
    </row>
    <row r="669" spans="1:71">
      <c r="A669" t="s">
        <v>71</v>
      </c>
      <c r="B669" t="s">
        <v>1496</v>
      </c>
      <c r="C669" s="4">
        <v>10</v>
      </c>
      <c r="D669">
        <v>0</v>
      </c>
      <c r="E669" t="s">
        <v>1115</v>
      </c>
      <c r="F669" t="s">
        <v>74</v>
      </c>
      <c r="G669" s="21">
        <v>7.7279999999999998</v>
      </c>
      <c r="H669" t="s">
        <v>75</v>
      </c>
      <c r="I669" t="s">
        <v>76</v>
      </c>
      <c r="J669" t="s">
        <v>125</v>
      </c>
      <c r="K669" t="s">
        <v>136</v>
      </c>
      <c r="L669" t="s">
        <v>126</v>
      </c>
      <c r="M669" s="1">
        <v>9000020000000000</v>
      </c>
      <c r="N669" s="50" t="s">
        <v>117</v>
      </c>
      <c r="O669" t="s">
        <v>81</v>
      </c>
      <c r="P669" s="22">
        <v>9</v>
      </c>
      <c r="Q669" s="1">
        <v>7916666666666660</v>
      </c>
      <c r="R669" s="1">
        <v>7833333333333330</v>
      </c>
      <c r="S669">
        <v>5</v>
      </c>
      <c r="T669" s="4" t="s">
        <v>83</v>
      </c>
      <c r="U669" t="s">
        <v>128</v>
      </c>
      <c r="V669" t="s">
        <v>71</v>
      </c>
      <c r="W669" t="s">
        <v>116</v>
      </c>
      <c r="X669" t="s">
        <v>196</v>
      </c>
      <c r="Y669" s="21">
        <v>6.7220000000000004</v>
      </c>
      <c r="Z669" t="s">
        <v>148</v>
      </c>
      <c r="AA669" s="50" t="s">
        <v>326</v>
      </c>
      <c r="AB669" t="s">
        <v>81</v>
      </c>
      <c r="AC669" s="8">
        <v>4.5</v>
      </c>
      <c r="AD669" t="s">
        <v>81</v>
      </c>
      <c r="AE669" t="s">
        <v>91</v>
      </c>
      <c r="AF669" t="s">
        <v>90</v>
      </c>
      <c r="AG669" t="s">
        <v>91</v>
      </c>
      <c r="AH669" t="s">
        <v>92</v>
      </c>
      <c r="AI669" t="s">
        <v>74</v>
      </c>
      <c r="AJ669" t="s">
        <v>208</v>
      </c>
      <c r="AK669" t="s">
        <v>120</v>
      </c>
      <c r="AL669" t="s">
        <v>140</v>
      </c>
      <c r="AM669" t="s">
        <v>99</v>
      </c>
      <c r="AN669" t="s">
        <v>83</v>
      </c>
      <c r="AO669" t="s">
        <v>100</v>
      </c>
      <c r="AP669" t="s">
        <v>188</v>
      </c>
      <c r="AQ669" t="s">
        <v>74</v>
      </c>
      <c r="AR669" s="21">
        <v>6.6580000000000004</v>
      </c>
      <c r="AS669" t="s">
        <v>1497</v>
      </c>
      <c r="AT669" t="s">
        <v>860</v>
      </c>
      <c r="AU669" t="s">
        <v>154</v>
      </c>
      <c r="AV669" t="s">
        <v>196</v>
      </c>
      <c r="AW669" t="s">
        <v>175</v>
      </c>
      <c r="AX669" t="s">
        <v>131</v>
      </c>
      <c r="AY669" t="s">
        <v>176</v>
      </c>
      <c r="AZ669" s="1">
        <v>9000020000000000</v>
      </c>
      <c r="BA669" s="1">
        <v>7324793465144340</v>
      </c>
      <c r="BB669" s="51">
        <f>BA669/1000000000000000</f>
        <v>7.3247934651443396</v>
      </c>
      <c r="BC669" s="51"/>
      <c r="BD669" t="s">
        <v>81</v>
      </c>
      <c r="BE669" s="25">
        <v>5.25</v>
      </c>
      <c r="BF669" t="s">
        <v>168</v>
      </c>
      <c r="BG669" t="s">
        <v>155</v>
      </c>
      <c r="BI669" t="s">
        <v>114</v>
      </c>
      <c r="BJ669" s="1">
        <v>6041666666666660</v>
      </c>
      <c r="BK669" t="s">
        <v>91</v>
      </c>
      <c r="BL669" t="s">
        <v>90</v>
      </c>
      <c r="BM669" t="s">
        <v>91</v>
      </c>
      <c r="BN669"/>
      <c r="BO669" t="s">
        <v>74</v>
      </c>
      <c r="BP669" t="s">
        <v>74</v>
      </c>
      <c r="BQ669" s="1">
        <v>6944443333333330</v>
      </c>
      <c r="BR669" t="s">
        <v>94</v>
      </c>
      <c r="BS669" t="s">
        <v>133</v>
      </c>
    </row>
    <row r="670" spans="1:71" hidden="1">
      <c r="B670" s="8" t="s">
        <v>1498</v>
      </c>
      <c r="G670" s="21" t="s">
        <v>97</v>
      </c>
      <c r="P670" s="24"/>
      <c r="Y670" s="23" t="s">
        <v>97</v>
      </c>
      <c r="AA670"/>
      <c r="AC670"/>
      <c r="AE670"/>
      <c r="AF670"/>
      <c r="AG670"/>
      <c r="AH670"/>
      <c r="AN670" t="s">
        <v>150</v>
      </c>
      <c r="AO670" t="s">
        <v>84</v>
      </c>
      <c r="AP670" t="s">
        <v>101</v>
      </c>
      <c r="AQ670" t="s">
        <v>74</v>
      </c>
      <c r="AR670" s="23">
        <v>6.0259999999999998</v>
      </c>
      <c r="AS670" t="s">
        <v>1499</v>
      </c>
      <c r="AT670" t="s">
        <v>1245</v>
      </c>
      <c r="AU670" t="s">
        <v>120</v>
      </c>
      <c r="AV670" t="s">
        <v>196</v>
      </c>
      <c r="AW670" t="s">
        <v>105</v>
      </c>
      <c r="AX670" t="s">
        <v>131</v>
      </c>
      <c r="AY670" t="s">
        <v>176</v>
      </c>
      <c r="AZ670" s="1">
        <v>9000020000000000</v>
      </c>
      <c r="BA670" s="1">
        <v>902777777777778</v>
      </c>
      <c r="BB670" s="51">
        <f>BA670/100000000000000</f>
        <v>9.0277777777777803</v>
      </c>
      <c r="BC670" s="1"/>
      <c r="BD670" s="1">
        <v>6875</v>
      </c>
      <c r="BE670" s="25">
        <v>1.9159999999999999</v>
      </c>
      <c r="BF670" t="s">
        <v>83</v>
      </c>
      <c r="BG670" s="1">
        <v>1833333333333330</v>
      </c>
      <c r="BI670" t="s">
        <v>83</v>
      </c>
      <c r="BJ670" t="s">
        <v>94</v>
      </c>
      <c r="BK670" t="s">
        <v>91</v>
      </c>
      <c r="BL670" t="s">
        <v>91</v>
      </c>
      <c r="BM670"/>
      <c r="BN670"/>
      <c r="BO670" t="s">
        <v>74</v>
      </c>
      <c r="BP670" t="s">
        <v>74</v>
      </c>
      <c r="BQ670" s="1">
        <v>6249995</v>
      </c>
      <c r="BR670" t="s">
        <v>94</v>
      </c>
      <c r="BS670" t="s">
        <v>133</v>
      </c>
    </row>
    <row r="671" spans="1:71">
      <c r="A671" t="s">
        <v>71</v>
      </c>
      <c r="B671" t="s">
        <v>1500</v>
      </c>
      <c r="C671" s="4">
        <v>16</v>
      </c>
      <c r="D671">
        <v>0</v>
      </c>
      <c r="E671" t="s">
        <v>566</v>
      </c>
      <c r="F671" t="s">
        <v>109</v>
      </c>
      <c r="G671" s="21">
        <v>8.1950000000000003</v>
      </c>
      <c r="H671" t="s">
        <v>75</v>
      </c>
      <c r="I671" t="s">
        <v>76</v>
      </c>
      <c r="J671" t="s">
        <v>77</v>
      </c>
      <c r="K671" t="s">
        <v>136</v>
      </c>
      <c r="L671" t="s">
        <v>126</v>
      </c>
      <c r="M671" s="1">
        <v>875001</v>
      </c>
      <c r="N671" s="50" t="s">
        <v>81</v>
      </c>
      <c r="O671" s="1">
        <v>9375</v>
      </c>
      <c r="P671" s="22">
        <v>8</v>
      </c>
      <c r="Q671" s="1">
        <v>9166666666666660</v>
      </c>
      <c r="R671" s="1">
        <v>933334</v>
      </c>
      <c r="S671">
        <v>5</v>
      </c>
      <c r="T671" s="4" t="s">
        <v>104</v>
      </c>
      <c r="U671" t="s">
        <v>185</v>
      </c>
      <c r="V671" t="s">
        <v>85</v>
      </c>
      <c r="W671" t="s">
        <v>116</v>
      </c>
      <c r="X671" t="s">
        <v>76</v>
      </c>
      <c r="Y671" s="21">
        <v>7.8719999999999999</v>
      </c>
      <c r="Z671" t="s">
        <v>264</v>
      </c>
      <c r="AA671" s="50" t="s">
        <v>81</v>
      </c>
      <c r="AB671" t="s">
        <v>81</v>
      </c>
      <c r="AC671" s="8">
        <v>7.9</v>
      </c>
      <c r="AD671" t="s">
        <v>259</v>
      </c>
      <c r="AE671" s="12" t="s">
        <v>163</v>
      </c>
      <c r="AF671" s="12" t="s">
        <v>163</v>
      </c>
      <c r="AG671" s="12" t="s">
        <v>163</v>
      </c>
      <c r="AH671" s="12" t="s">
        <v>90</v>
      </c>
      <c r="AI671" t="s">
        <v>109</v>
      </c>
      <c r="AJ671" t="s">
        <v>259</v>
      </c>
      <c r="AK671" t="s">
        <v>94</v>
      </c>
      <c r="AL671" t="s">
        <v>355</v>
      </c>
      <c r="AM671" t="s">
        <v>96</v>
      </c>
      <c r="AR671" s="21" t="s">
        <v>97</v>
      </c>
    </row>
    <row r="672" spans="1:71">
      <c r="A672" t="s">
        <v>71</v>
      </c>
      <c r="B672" t="s">
        <v>1501</v>
      </c>
      <c r="C672" s="4">
        <v>10</v>
      </c>
      <c r="D672">
        <v>2</v>
      </c>
      <c r="E672" t="s">
        <v>752</v>
      </c>
      <c r="F672" t="s">
        <v>74</v>
      </c>
      <c r="G672" s="21">
        <v>7.5609999999999999</v>
      </c>
      <c r="H672" t="s">
        <v>75</v>
      </c>
      <c r="I672" t="s">
        <v>76</v>
      </c>
      <c r="J672" t="s">
        <v>125</v>
      </c>
      <c r="K672" t="s">
        <v>136</v>
      </c>
      <c r="L672" t="s">
        <v>126</v>
      </c>
      <c r="M672" s="1">
        <v>8500020000000000</v>
      </c>
      <c r="N672" s="50">
        <v>6</v>
      </c>
      <c r="O672" t="s">
        <v>81</v>
      </c>
      <c r="P672" s="22">
        <v>10</v>
      </c>
      <c r="Q672" t="s">
        <v>81</v>
      </c>
      <c r="R672" s="1">
        <v>7555549999999990</v>
      </c>
      <c r="S672">
        <v>5</v>
      </c>
      <c r="T672" s="4" t="s">
        <v>150</v>
      </c>
      <c r="U672" t="s">
        <v>312</v>
      </c>
      <c r="V672" t="s">
        <v>71</v>
      </c>
      <c r="W672" t="s">
        <v>116</v>
      </c>
      <c r="X672" t="s">
        <v>76</v>
      </c>
      <c r="Y672" s="21">
        <v>7.9630000000000001</v>
      </c>
      <c r="Z672" t="s">
        <v>174</v>
      </c>
      <c r="AA672" s="50" t="s">
        <v>258</v>
      </c>
      <c r="AB672" t="s">
        <v>87</v>
      </c>
      <c r="AC672" s="8">
        <v>7.4</v>
      </c>
      <c r="AD672" t="s">
        <v>223</v>
      </c>
      <c r="AE672" s="12" t="s">
        <v>90</v>
      </c>
      <c r="AF672" s="12" t="s">
        <v>90</v>
      </c>
      <c r="AG672" s="12" t="s">
        <v>90</v>
      </c>
      <c r="AH672" s="12" t="s">
        <v>92</v>
      </c>
      <c r="AI672" t="s">
        <v>74</v>
      </c>
      <c r="AJ672" t="s">
        <v>139</v>
      </c>
      <c r="AK672" t="s">
        <v>94</v>
      </c>
      <c r="AL672" t="s">
        <v>140</v>
      </c>
      <c r="AM672" t="s">
        <v>96</v>
      </c>
      <c r="AR672" s="21" t="s">
        <v>97</v>
      </c>
    </row>
    <row r="673" spans="1:71">
      <c r="A673" t="s">
        <v>71</v>
      </c>
      <c r="B673" t="s">
        <v>1502</v>
      </c>
      <c r="C673" s="4">
        <v>9</v>
      </c>
      <c r="D673">
        <v>2</v>
      </c>
      <c r="E673" t="s">
        <v>318</v>
      </c>
      <c r="F673" t="s">
        <v>74</v>
      </c>
      <c r="G673" s="21">
        <v>7.7089999999999996</v>
      </c>
      <c r="H673" t="s">
        <v>75</v>
      </c>
      <c r="I673" t="s">
        <v>76</v>
      </c>
      <c r="J673" t="s">
        <v>77</v>
      </c>
      <c r="K673" t="s">
        <v>78</v>
      </c>
      <c r="L673" t="s">
        <v>79</v>
      </c>
      <c r="M673" s="1">
        <v>9000020000000000</v>
      </c>
      <c r="N673" s="50" t="s">
        <v>258</v>
      </c>
      <c r="O673" t="s">
        <v>132</v>
      </c>
      <c r="P673" s="22">
        <v>4.5</v>
      </c>
      <c r="Q673" s="1">
        <v>78125</v>
      </c>
      <c r="R673" s="1">
        <v>7916665</v>
      </c>
      <c r="S673">
        <v>10</v>
      </c>
      <c r="T673" s="4" t="s">
        <v>150</v>
      </c>
      <c r="U673" t="s">
        <v>231</v>
      </c>
      <c r="V673" t="s">
        <v>71</v>
      </c>
      <c r="W673" t="s">
        <v>116</v>
      </c>
      <c r="X673" t="s">
        <v>124</v>
      </c>
      <c r="Y673" s="21">
        <v>5.4109999999999996</v>
      </c>
      <c r="Z673" t="s">
        <v>209</v>
      </c>
      <c r="AA673" s="50" t="s">
        <v>218</v>
      </c>
      <c r="AB673" t="s">
        <v>81</v>
      </c>
      <c r="AC673" s="8">
        <v>2.2999999999999998</v>
      </c>
      <c r="AD673" t="s">
        <v>89</v>
      </c>
      <c r="AE673" t="s">
        <v>91</v>
      </c>
      <c r="AF673" t="s">
        <v>91</v>
      </c>
      <c r="AG673" t="s">
        <v>91</v>
      </c>
      <c r="AH673" t="s">
        <v>92</v>
      </c>
      <c r="AI673" t="s">
        <v>74</v>
      </c>
      <c r="AJ673" t="s">
        <v>468</v>
      </c>
      <c r="AK673" t="s">
        <v>94</v>
      </c>
      <c r="AL673" t="s">
        <v>140</v>
      </c>
      <c r="AM673" t="s">
        <v>96</v>
      </c>
      <c r="AR673" s="21" t="s">
        <v>97</v>
      </c>
      <c r="BK673"/>
      <c r="BL673"/>
      <c r="BM673"/>
      <c r="BN673"/>
    </row>
    <row r="674" spans="1:71" hidden="1">
      <c r="B674" s="8" t="s">
        <v>1503</v>
      </c>
      <c r="G674" s="21" t="s">
        <v>97</v>
      </c>
      <c r="P674" s="24"/>
      <c r="Y674" s="23" t="s">
        <v>97</v>
      </c>
      <c r="AA674"/>
      <c r="AC674"/>
      <c r="AE674"/>
      <c r="AF674"/>
      <c r="AG674"/>
      <c r="AH674"/>
      <c r="AN674" t="s">
        <v>114</v>
      </c>
      <c r="AO674" t="s">
        <v>231</v>
      </c>
      <c r="AP674" t="s">
        <v>101</v>
      </c>
      <c r="AQ674" t="s">
        <v>74</v>
      </c>
      <c r="AR674" s="23">
        <v>7.7919999999999998</v>
      </c>
      <c r="AS674" t="s">
        <v>1504</v>
      </c>
      <c r="AT674" t="s">
        <v>759</v>
      </c>
      <c r="AU674" t="s">
        <v>114</v>
      </c>
      <c r="AV674" t="s">
        <v>76</v>
      </c>
      <c r="AW674" t="s">
        <v>105</v>
      </c>
      <c r="AX674" t="s">
        <v>131</v>
      </c>
      <c r="AY674" t="s">
        <v>107</v>
      </c>
      <c r="AZ674" s="1">
        <v>916668</v>
      </c>
      <c r="BA674" s="1">
        <v>9136363636363630</v>
      </c>
      <c r="BB674" s="51">
        <f t="shared" ref="BB674:BB675" si="73">BA674/1000000000000000</f>
        <v>9.1363636363636296</v>
      </c>
      <c r="BC674" s="1"/>
      <c r="BD674" s="1">
        <v>5625</v>
      </c>
      <c r="BE674" s="25">
        <v>5.1660000000000004</v>
      </c>
      <c r="BF674" s="1">
        <v>5666666666666660</v>
      </c>
      <c r="BG674" s="1">
        <v>6166666666666660</v>
      </c>
      <c r="BH674" s="1">
        <v>3666666666666660</v>
      </c>
      <c r="BI674" t="s">
        <v>114</v>
      </c>
      <c r="BJ674" s="1">
        <v>796875</v>
      </c>
      <c r="BK674" t="s">
        <v>163</v>
      </c>
      <c r="BL674" t="s">
        <v>91</v>
      </c>
      <c r="BM674" t="s">
        <v>90</v>
      </c>
      <c r="BN674"/>
      <c r="BO674" t="s">
        <v>109</v>
      </c>
      <c r="BP674" t="s">
        <v>74</v>
      </c>
      <c r="BQ674" s="1">
        <v>827778</v>
      </c>
      <c r="BR674" t="s">
        <v>120</v>
      </c>
      <c r="BS674" t="s">
        <v>133</v>
      </c>
    </row>
    <row r="675" spans="1:71" hidden="1">
      <c r="B675" s="8" t="s">
        <v>1505</v>
      </c>
      <c r="G675" s="21" t="s">
        <v>97</v>
      </c>
      <c r="P675" s="24"/>
      <c r="Y675" s="23" t="s">
        <v>97</v>
      </c>
      <c r="AA675"/>
      <c r="AC675"/>
      <c r="AE675"/>
      <c r="AF675"/>
      <c r="AG675"/>
      <c r="AH675"/>
      <c r="AN675" t="s">
        <v>114</v>
      </c>
      <c r="AO675" t="s">
        <v>312</v>
      </c>
      <c r="AP675" t="s">
        <v>101</v>
      </c>
      <c r="AQ675" t="s">
        <v>74</v>
      </c>
      <c r="AR675" s="23">
        <v>6.5490000000000004</v>
      </c>
      <c r="AS675" t="s">
        <v>1506</v>
      </c>
      <c r="AT675" t="s">
        <v>773</v>
      </c>
      <c r="AU675" t="s">
        <v>168</v>
      </c>
      <c r="AV675" t="s">
        <v>196</v>
      </c>
      <c r="AW675" t="s">
        <v>175</v>
      </c>
      <c r="AX675" t="s">
        <v>131</v>
      </c>
      <c r="AY675" t="s">
        <v>176</v>
      </c>
      <c r="AZ675" t="s">
        <v>81</v>
      </c>
      <c r="BA675" s="1">
        <v>6116071428571420</v>
      </c>
      <c r="BB675" s="51">
        <f t="shared" si="73"/>
        <v>6.1160714285714199</v>
      </c>
      <c r="BC675" s="1"/>
      <c r="BD675" t="s">
        <v>81</v>
      </c>
      <c r="BE675" s="25">
        <v>6.75</v>
      </c>
      <c r="BF675" t="s">
        <v>154</v>
      </c>
      <c r="BG675" t="s">
        <v>155</v>
      </c>
      <c r="BI675" t="s">
        <v>168</v>
      </c>
      <c r="BJ675" s="1">
        <v>734375</v>
      </c>
      <c r="BK675" t="s">
        <v>90</v>
      </c>
      <c r="BL675" t="s">
        <v>91</v>
      </c>
      <c r="BM675" t="s">
        <v>91</v>
      </c>
      <c r="BN675" t="s">
        <v>91</v>
      </c>
      <c r="BO675" t="s">
        <v>74</v>
      </c>
      <c r="BP675" t="s">
        <v>74</v>
      </c>
      <c r="BQ675" s="1">
        <v>6208325</v>
      </c>
      <c r="BR675" t="s">
        <v>94</v>
      </c>
      <c r="BS675" t="s">
        <v>255</v>
      </c>
    </row>
    <row r="676" spans="1:71" hidden="1">
      <c r="B676" s="8" t="s">
        <v>1507</v>
      </c>
      <c r="G676" s="21" t="s">
        <v>97</v>
      </c>
      <c r="P676" s="24"/>
      <c r="T676" s="4" t="s">
        <v>94</v>
      </c>
      <c r="U676" t="s">
        <v>75</v>
      </c>
      <c r="V676" t="s">
        <v>71</v>
      </c>
      <c r="W676" t="s">
        <v>86</v>
      </c>
      <c r="X676" t="s">
        <v>124</v>
      </c>
      <c r="Y676" s="23">
        <v>4.5999999999999996</v>
      </c>
      <c r="Z676" t="s">
        <v>223</v>
      </c>
      <c r="AA676" t="s">
        <v>747</v>
      </c>
      <c r="AB676" t="s">
        <v>81</v>
      </c>
      <c r="AC676">
        <v>0</v>
      </c>
      <c r="AD676" t="s">
        <v>81</v>
      </c>
      <c r="AE676" t="s">
        <v>91</v>
      </c>
      <c r="AF676" t="s">
        <v>91</v>
      </c>
      <c r="AG676" t="s">
        <v>163</v>
      </c>
      <c r="AH676" t="s">
        <v>92</v>
      </c>
      <c r="AI676" t="s">
        <v>74</v>
      </c>
      <c r="AJ676" t="s">
        <v>366</v>
      </c>
      <c r="AK676" t="s">
        <v>120</v>
      </c>
      <c r="AL676" t="s">
        <v>164</v>
      </c>
      <c r="AM676" t="s">
        <v>99</v>
      </c>
      <c r="AR676" s="23" t="s">
        <v>97</v>
      </c>
      <c r="BK676"/>
      <c r="BL676"/>
      <c r="BM676"/>
      <c r="BN676"/>
    </row>
    <row r="677" spans="1:71">
      <c r="A677" t="s">
        <v>71</v>
      </c>
      <c r="B677" t="s">
        <v>1508</v>
      </c>
      <c r="C677" s="4">
        <v>16</v>
      </c>
      <c r="D677">
        <v>2</v>
      </c>
      <c r="E677" t="s">
        <v>566</v>
      </c>
      <c r="F677" t="s">
        <v>74</v>
      </c>
      <c r="G677" s="21">
        <v>3.9249999999999998</v>
      </c>
      <c r="H677" t="s">
        <v>123</v>
      </c>
      <c r="I677" t="s">
        <v>124</v>
      </c>
      <c r="J677" t="s">
        <v>125</v>
      </c>
      <c r="K677" t="s">
        <v>78</v>
      </c>
      <c r="L677" t="s">
        <v>126</v>
      </c>
      <c r="M677" s="1">
        <v>458334</v>
      </c>
      <c r="N677" s="50" t="s">
        <v>521</v>
      </c>
      <c r="O677" t="s">
        <v>178</v>
      </c>
      <c r="P677" s="22">
        <v>0</v>
      </c>
      <c r="Q677" s="1">
        <v>8125</v>
      </c>
      <c r="R677" s="1">
        <v>7000003333333330</v>
      </c>
      <c r="S677">
        <v>5</v>
      </c>
      <c r="Y677" s="21" t="s">
        <v>97</v>
      </c>
      <c r="AE677"/>
      <c r="AF677"/>
      <c r="AG677"/>
      <c r="AH677"/>
      <c r="AR677" s="21" t="s">
        <v>97</v>
      </c>
      <c r="BK677"/>
      <c r="BL677"/>
      <c r="BM677"/>
      <c r="BN677"/>
    </row>
    <row r="678" spans="1:71">
      <c r="A678" t="s">
        <v>71</v>
      </c>
      <c r="B678" t="s">
        <v>1509</v>
      </c>
      <c r="C678" s="4">
        <v>10</v>
      </c>
      <c r="D678">
        <v>1</v>
      </c>
      <c r="E678" t="s">
        <v>424</v>
      </c>
      <c r="F678" t="s">
        <v>74</v>
      </c>
      <c r="G678" s="21">
        <v>7.7549999999999999</v>
      </c>
      <c r="H678" t="s">
        <v>75</v>
      </c>
      <c r="I678" t="s">
        <v>76</v>
      </c>
      <c r="J678" t="s">
        <v>77</v>
      </c>
      <c r="K678" t="s">
        <v>136</v>
      </c>
      <c r="L678" t="s">
        <v>126</v>
      </c>
      <c r="M678" s="1">
        <v>9500020000000000</v>
      </c>
      <c r="N678" s="50" t="s">
        <v>455</v>
      </c>
      <c r="O678" t="s">
        <v>132</v>
      </c>
      <c r="P678" s="22">
        <v>9</v>
      </c>
      <c r="Q678" s="1">
        <v>34375</v>
      </c>
      <c r="R678" s="1">
        <v>858334</v>
      </c>
      <c r="S678">
        <v>5</v>
      </c>
      <c r="Y678" s="21" t="s">
        <v>97</v>
      </c>
      <c r="AE678"/>
      <c r="AF678"/>
      <c r="AG678"/>
      <c r="AH678"/>
      <c r="AR678" s="21" t="s">
        <v>97</v>
      </c>
      <c r="BK678"/>
      <c r="BL678"/>
      <c r="BM678"/>
      <c r="BN678"/>
    </row>
    <row r="679" spans="1:71">
      <c r="A679" t="s">
        <v>71</v>
      </c>
      <c r="B679" t="s">
        <v>1510</v>
      </c>
      <c r="C679" s="4">
        <v>10</v>
      </c>
      <c r="D679">
        <v>1</v>
      </c>
      <c r="E679" t="s">
        <v>346</v>
      </c>
      <c r="F679" t="s">
        <v>74</v>
      </c>
      <c r="G679" s="21">
        <v>4.7220000000000004</v>
      </c>
      <c r="H679" t="s">
        <v>123</v>
      </c>
      <c r="I679" t="s">
        <v>124</v>
      </c>
      <c r="J679" t="s">
        <v>125</v>
      </c>
      <c r="K679" t="s">
        <v>78</v>
      </c>
      <c r="L679" t="s">
        <v>79</v>
      </c>
      <c r="M679">
        <v>0</v>
      </c>
      <c r="N679" s="50" t="s">
        <v>277</v>
      </c>
      <c r="O679" t="s">
        <v>81</v>
      </c>
      <c r="P679" s="22">
        <v>0</v>
      </c>
      <c r="Q679" t="s">
        <v>81</v>
      </c>
      <c r="R679" s="1">
        <v>66111</v>
      </c>
      <c r="S679">
        <v>10</v>
      </c>
      <c r="Y679" s="21" t="s">
        <v>97</v>
      </c>
      <c r="AE679"/>
      <c r="AF679"/>
      <c r="AG679"/>
      <c r="AH679"/>
      <c r="AR679" s="21" t="s">
        <v>97</v>
      </c>
      <c r="BK679"/>
      <c r="BL679"/>
      <c r="BM679"/>
      <c r="BN679"/>
    </row>
    <row r="680" spans="1:71" hidden="1">
      <c r="B680" s="8" t="s">
        <v>1511</v>
      </c>
      <c r="G680" s="21" t="s">
        <v>97</v>
      </c>
      <c r="P680" s="24"/>
      <c r="Y680" s="23" t="s">
        <v>97</v>
      </c>
      <c r="AA680"/>
      <c r="AC680"/>
      <c r="AE680"/>
      <c r="AF680"/>
      <c r="AG680"/>
      <c r="AH680"/>
      <c r="AN680" t="s">
        <v>99</v>
      </c>
      <c r="AO680" t="s">
        <v>137</v>
      </c>
      <c r="AP680" t="s">
        <v>101</v>
      </c>
      <c r="AQ680" t="s">
        <v>74</v>
      </c>
      <c r="AR680" s="23">
        <v>7.28</v>
      </c>
      <c r="AS680" t="s">
        <v>1512</v>
      </c>
      <c r="AT680" t="s">
        <v>733</v>
      </c>
      <c r="AU680" t="s">
        <v>120</v>
      </c>
      <c r="AV680" t="s">
        <v>76</v>
      </c>
      <c r="AW680" t="s">
        <v>105</v>
      </c>
      <c r="AX680" t="s">
        <v>131</v>
      </c>
      <c r="AY680" t="s">
        <v>176</v>
      </c>
      <c r="AZ680" s="1">
        <v>1000002</v>
      </c>
      <c r="BA680" s="1">
        <v>9682539682539680</v>
      </c>
      <c r="BB680" s="51">
        <f>BA680/1000000000000000</f>
        <v>9.6825396825396801</v>
      </c>
      <c r="BC680" s="1"/>
      <c r="BD680" t="s">
        <v>81</v>
      </c>
      <c r="BE680" s="25">
        <v>6.6660000000000004</v>
      </c>
      <c r="BF680" s="1">
        <v>7333333333333330</v>
      </c>
      <c r="BG680" t="s">
        <v>104</v>
      </c>
      <c r="BI680" t="s">
        <v>83</v>
      </c>
      <c r="BJ680" s="1">
        <v>59375</v>
      </c>
      <c r="BK680" t="s">
        <v>91</v>
      </c>
      <c r="BL680" t="s">
        <v>91</v>
      </c>
      <c r="BM680"/>
      <c r="BN680"/>
      <c r="BO680" t="s">
        <v>74</v>
      </c>
      <c r="BP680" t="s">
        <v>74</v>
      </c>
      <c r="BQ680" s="1">
        <v>7083325</v>
      </c>
      <c r="BR680" t="s">
        <v>235</v>
      </c>
      <c r="BS680" t="s">
        <v>133</v>
      </c>
    </row>
    <row r="681" spans="1:71">
      <c r="A681" t="s">
        <v>71</v>
      </c>
      <c r="B681" t="s">
        <v>1513</v>
      </c>
      <c r="C681" s="4">
        <v>17</v>
      </c>
      <c r="D681">
        <v>1</v>
      </c>
      <c r="E681" t="s">
        <v>285</v>
      </c>
      <c r="F681" t="s">
        <v>74</v>
      </c>
      <c r="G681" s="21">
        <v>7.0789999999999997</v>
      </c>
      <c r="H681" t="s">
        <v>195</v>
      </c>
      <c r="I681" t="s">
        <v>196</v>
      </c>
      <c r="J681" t="s">
        <v>77</v>
      </c>
      <c r="K681" t="s">
        <v>78</v>
      </c>
      <c r="L681" t="s">
        <v>79</v>
      </c>
      <c r="M681" t="s">
        <v>81</v>
      </c>
      <c r="N681" s="50" t="s">
        <v>197</v>
      </c>
      <c r="O681" s="1">
        <v>5625</v>
      </c>
      <c r="P681" s="22">
        <v>6.5</v>
      </c>
      <c r="Q681" s="1">
        <v>671875</v>
      </c>
      <c r="R681" s="1">
        <v>6375</v>
      </c>
      <c r="S681">
        <v>10</v>
      </c>
      <c r="Y681" s="21" t="s">
        <v>97</v>
      </c>
      <c r="AE681"/>
      <c r="AF681"/>
      <c r="AG681"/>
      <c r="AH681"/>
      <c r="AR681" s="21" t="s">
        <v>97</v>
      </c>
      <c r="BK681"/>
      <c r="BL681"/>
      <c r="BM681"/>
      <c r="BN681"/>
    </row>
    <row r="682" spans="1:71">
      <c r="A682" t="s">
        <v>71</v>
      </c>
      <c r="B682" t="s">
        <v>1514</v>
      </c>
      <c r="C682" s="4">
        <v>13</v>
      </c>
      <c r="D682">
        <v>2</v>
      </c>
      <c r="E682" t="s">
        <v>73</v>
      </c>
      <c r="F682" t="s">
        <v>74</v>
      </c>
      <c r="G682" s="21">
        <v>5.6479999999999997</v>
      </c>
      <c r="H682" t="s">
        <v>123</v>
      </c>
      <c r="I682" t="s">
        <v>124</v>
      </c>
      <c r="J682" t="s">
        <v>77</v>
      </c>
      <c r="K682" t="s">
        <v>78</v>
      </c>
      <c r="L682" t="s">
        <v>126</v>
      </c>
      <c r="M682" s="1">
        <v>8000020000000000</v>
      </c>
      <c r="N682" s="50" t="s">
        <v>264</v>
      </c>
      <c r="O682">
        <v>5</v>
      </c>
      <c r="P682" s="22">
        <v>1.25</v>
      </c>
      <c r="Q682" s="1">
        <v>46875</v>
      </c>
      <c r="R682" t="s">
        <v>82</v>
      </c>
      <c r="S682">
        <v>5</v>
      </c>
      <c r="T682" s="4" t="s">
        <v>83</v>
      </c>
      <c r="U682" t="s">
        <v>195</v>
      </c>
      <c r="V682" t="s">
        <v>71</v>
      </c>
      <c r="W682" t="s">
        <v>116</v>
      </c>
      <c r="X682" t="s">
        <v>196</v>
      </c>
      <c r="Y682" s="21">
        <v>6.8419999999999996</v>
      </c>
      <c r="Z682" t="s">
        <v>139</v>
      </c>
      <c r="AA682" s="50" t="s">
        <v>87</v>
      </c>
      <c r="AB682" t="s">
        <v>88</v>
      </c>
      <c r="AC682" s="8">
        <v>6.6</v>
      </c>
      <c r="AD682" t="s">
        <v>118</v>
      </c>
      <c r="AE682" t="s">
        <v>91</v>
      </c>
      <c r="AF682" t="s">
        <v>90</v>
      </c>
      <c r="AG682" t="s">
        <v>90</v>
      </c>
      <c r="AH682" t="s">
        <v>92</v>
      </c>
      <c r="AI682" t="s">
        <v>74</v>
      </c>
      <c r="AJ682" t="s">
        <v>81</v>
      </c>
      <c r="AK682" t="s">
        <v>94</v>
      </c>
      <c r="AL682" t="s">
        <v>261</v>
      </c>
      <c r="AM682" t="s">
        <v>212</v>
      </c>
      <c r="AN682" t="s">
        <v>114</v>
      </c>
      <c r="AO682" t="s">
        <v>100</v>
      </c>
      <c r="AP682" t="s">
        <v>213</v>
      </c>
      <c r="AQ682" t="s">
        <v>74</v>
      </c>
      <c r="AR682" s="21">
        <v>6.665</v>
      </c>
      <c r="AS682" t="s">
        <v>1515</v>
      </c>
      <c r="AT682" t="s">
        <v>595</v>
      </c>
      <c r="AU682" t="s">
        <v>144</v>
      </c>
      <c r="AV682" t="s">
        <v>196</v>
      </c>
      <c r="AW682" t="s">
        <v>175</v>
      </c>
      <c r="AX682" t="s">
        <v>131</v>
      </c>
      <c r="AY682" t="s">
        <v>176</v>
      </c>
      <c r="AZ682" s="1">
        <v>958335</v>
      </c>
      <c r="BA682" s="1">
        <v>6922504578754570</v>
      </c>
      <c r="BB682" s="51">
        <f>BA682/1000000000000000</f>
        <v>6.9225045787545696</v>
      </c>
      <c r="BC682" s="51"/>
      <c r="BD682" t="s">
        <v>81</v>
      </c>
      <c r="BE682" s="25">
        <v>4.5549999999999997</v>
      </c>
      <c r="BF682" t="s">
        <v>94</v>
      </c>
      <c r="BG682" t="s">
        <v>104</v>
      </c>
      <c r="BH682" s="1">
        <v>2666666666666660</v>
      </c>
      <c r="BI682" t="s">
        <v>168</v>
      </c>
      <c r="BJ682" s="1">
        <v>828125</v>
      </c>
      <c r="BK682" t="s">
        <v>163</v>
      </c>
      <c r="BL682" t="s">
        <v>91</v>
      </c>
      <c r="BM682" t="s">
        <v>90</v>
      </c>
      <c r="BN682" t="s">
        <v>90</v>
      </c>
      <c r="BO682" t="s">
        <v>109</v>
      </c>
      <c r="BP682" t="s">
        <v>74</v>
      </c>
      <c r="BQ682" s="1">
        <v>6666665</v>
      </c>
      <c r="BR682" t="s">
        <v>94</v>
      </c>
      <c r="BS682" t="s">
        <v>387</v>
      </c>
    </row>
    <row r="683" spans="1:71">
      <c r="A683" t="s">
        <v>71</v>
      </c>
      <c r="B683" t="s">
        <v>1516</v>
      </c>
      <c r="C683" s="4">
        <v>10</v>
      </c>
      <c r="D683">
        <v>0</v>
      </c>
      <c r="E683" t="s">
        <v>424</v>
      </c>
      <c r="F683" t="s">
        <v>74</v>
      </c>
      <c r="G683" s="21">
        <v>8.1379999999999999</v>
      </c>
      <c r="H683" t="s">
        <v>75</v>
      </c>
      <c r="I683" t="s">
        <v>76</v>
      </c>
      <c r="J683" t="s">
        <v>77</v>
      </c>
      <c r="K683" t="s">
        <v>136</v>
      </c>
      <c r="L683" t="s">
        <v>126</v>
      </c>
      <c r="M683" s="1">
        <v>9000020000000000</v>
      </c>
      <c r="N683" s="50" t="s">
        <v>258</v>
      </c>
      <c r="O683" t="s">
        <v>81</v>
      </c>
      <c r="P683" s="22">
        <v>9</v>
      </c>
      <c r="Q683" s="1">
        <v>71875</v>
      </c>
      <c r="R683" t="s">
        <v>82</v>
      </c>
      <c r="S683">
        <v>5</v>
      </c>
      <c r="T683" s="4" t="s">
        <v>150</v>
      </c>
      <c r="U683" t="s">
        <v>231</v>
      </c>
      <c r="V683" t="s">
        <v>71</v>
      </c>
      <c r="W683" t="s">
        <v>116</v>
      </c>
      <c r="X683" t="s">
        <v>76</v>
      </c>
      <c r="Y683" s="21">
        <v>8.0399999999999991</v>
      </c>
      <c r="Z683" t="s">
        <v>148</v>
      </c>
      <c r="AA683" s="50" t="s">
        <v>258</v>
      </c>
      <c r="AB683" t="s">
        <v>81</v>
      </c>
      <c r="AC683" s="8">
        <v>7.3</v>
      </c>
      <c r="AD683" t="s">
        <v>93</v>
      </c>
      <c r="AE683" t="s">
        <v>91</v>
      </c>
      <c r="AF683" t="s">
        <v>163</v>
      </c>
      <c r="AG683" t="s">
        <v>90</v>
      </c>
      <c r="AH683" t="s">
        <v>92</v>
      </c>
      <c r="AI683" t="s">
        <v>109</v>
      </c>
      <c r="AJ683" t="s">
        <v>455</v>
      </c>
      <c r="AK683" t="s">
        <v>94</v>
      </c>
      <c r="AL683" t="s">
        <v>140</v>
      </c>
      <c r="AM683" t="s">
        <v>96</v>
      </c>
      <c r="AR683" s="21" t="s">
        <v>97</v>
      </c>
      <c r="BK683"/>
      <c r="BL683"/>
      <c r="BM683"/>
      <c r="BN683"/>
    </row>
    <row r="684" spans="1:71">
      <c r="A684" t="s">
        <v>71</v>
      </c>
      <c r="B684" t="s">
        <v>1517</v>
      </c>
      <c r="C684" s="4">
        <v>10</v>
      </c>
      <c r="D684">
        <v>1</v>
      </c>
      <c r="E684" t="s">
        <v>458</v>
      </c>
      <c r="F684" t="s">
        <v>74</v>
      </c>
      <c r="G684" s="21">
        <v>7.3010000000000002</v>
      </c>
      <c r="H684" t="s">
        <v>75</v>
      </c>
      <c r="I684" t="s">
        <v>76</v>
      </c>
      <c r="J684" t="s">
        <v>77</v>
      </c>
      <c r="K684" t="s">
        <v>136</v>
      </c>
      <c r="L684" t="s">
        <v>126</v>
      </c>
      <c r="M684" s="1">
        <v>6.9166799999999904E+16</v>
      </c>
      <c r="N684" s="50" t="s">
        <v>342</v>
      </c>
      <c r="O684">
        <v>5</v>
      </c>
      <c r="P684" s="22">
        <v>10</v>
      </c>
      <c r="Q684" t="s">
        <v>235</v>
      </c>
      <c r="R684" s="1">
        <v>699999</v>
      </c>
      <c r="S684">
        <v>5</v>
      </c>
      <c r="Y684" s="21" t="s">
        <v>97</v>
      </c>
      <c r="AE684"/>
      <c r="AF684"/>
      <c r="AG684"/>
      <c r="AH684"/>
      <c r="AR684" s="21" t="s">
        <v>97</v>
      </c>
      <c r="BK684"/>
      <c r="BL684"/>
      <c r="BM684"/>
      <c r="BN684"/>
    </row>
    <row r="685" spans="1:71">
      <c r="A685" t="s">
        <v>71</v>
      </c>
      <c r="B685" t="s">
        <v>1518</v>
      </c>
      <c r="C685" s="4">
        <v>12</v>
      </c>
      <c r="D685">
        <v>2</v>
      </c>
      <c r="E685" t="s">
        <v>594</v>
      </c>
      <c r="F685" t="s">
        <v>74</v>
      </c>
      <c r="G685" s="21">
        <v>7.867</v>
      </c>
      <c r="H685" t="s">
        <v>75</v>
      </c>
      <c r="I685" t="s">
        <v>76</v>
      </c>
      <c r="J685" t="s">
        <v>77</v>
      </c>
      <c r="K685" t="s">
        <v>136</v>
      </c>
      <c r="L685" t="s">
        <v>126</v>
      </c>
      <c r="M685" s="1">
        <v>1.000002E+16</v>
      </c>
      <c r="N685" s="50" t="s">
        <v>93</v>
      </c>
      <c r="O685" t="s">
        <v>81</v>
      </c>
      <c r="P685" s="22">
        <v>9.5</v>
      </c>
      <c r="Q685" s="1">
        <v>5416666666666660</v>
      </c>
      <c r="R685" s="1">
        <v>7777773333333330</v>
      </c>
      <c r="S685">
        <v>5</v>
      </c>
      <c r="Y685" s="21" t="s">
        <v>97</v>
      </c>
      <c r="AE685"/>
      <c r="AF685"/>
      <c r="AG685"/>
      <c r="AH685"/>
      <c r="AR685" s="21" t="s">
        <v>97</v>
      </c>
      <c r="BK685"/>
      <c r="BL685"/>
      <c r="BM685"/>
      <c r="BN685"/>
    </row>
    <row r="686" spans="1:71">
      <c r="A686" t="s">
        <v>71</v>
      </c>
      <c r="B686" t="s">
        <v>1519</v>
      </c>
      <c r="C686" s="4">
        <v>8</v>
      </c>
      <c r="D686">
        <v>1</v>
      </c>
      <c r="E686" t="s">
        <v>491</v>
      </c>
      <c r="F686" t="s">
        <v>74</v>
      </c>
      <c r="G686" s="21">
        <v>7.73</v>
      </c>
      <c r="H686" t="s">
        <v>75</v>
      </c>
      <c r="I686" t="s">
        <v>76</v>
      </c>
      <c r="J686" t="s">
        <v>77</v>
      </c>
      <c r="K686" t="s">
        <v>136</v>
      </c>
      <c r="L686" t="s">
        <v>79</v>
      </c>
      <c r="M686" s="1">
        <v>8500020000000000</v>
      </c>
      <c r="N686" s="50" t="s">
        <v>159</v>
      </c>
      <c r="O686" t="s">
        <v>81</v>
      </c>
      <c r="P686" s="22">
        <v>9.5</v>
      </c>
      <c r="Q686" t="s">
        <v>235</v>
      </c>
      <c r="R686">
        <v>5</v>
      </c>
      <c r="S686">
        <v>10</v>
      </c>
      <c r="T686" s="4" t="s">
        <v>99</v>
      </c>
      <c r="U686" t="s">
        <v>202</v>
      </c>
      <c r="V686" t="s">
        <v>71</v>
      </c>
      <c r="W686" t="s">
        <v>116</v>
      </c>
      <c r="X686" t="s">
        <v>196</v>
      </c>
      <c r="Y686" s="21">
        <v>6.048</v>
      </c>
      <c r="Z686" t="s">
        <v>139</v>
      </c>
      <c r="AA686" s="50" t="s">
        <v>94</v>
      </c>
      <c r="AB686" t="s">
        <v>87</v>
      </c>
      <c r="AC686" s="8">
        <v>4.7</v>
      </c>
      <c r="AD686" t="s">
        <v>119</v>
      </c>
      <c r="AE686" s="12" t="s">
        <v>90</v>
      </c>
      <c r="AF686" s="12" t="s">
        <v>91</v>
      </c>
      <c r="AG686" s="12" t="s">
        <v>92</v>
      </c>
      <c r="AH686" s="12" t="s">
        <v>92</v>
      </c>
      <c r="AI686" t="s">
        <v>74</v>
      </c>
      <c r="AJ686" t="s">
        <v>117</v>
      </c>
      <c r="AK686" t="s">
        <v>94</v>
      </c>
      <c r="AL686" t="s">
        <v>187</v>
      </c>
      <c r="AM686" t="s">
        <v>96</v>
      </c>
      <c r="AR686" s="21" t="s">
        <v>97</v>
      </c>
    </row>
    <row r="687" spans="1:71">
      <c r="A687" t="s">
        <v>71</v>
      </c>
      <c r="B687" t="s">
        <v>1520</v>
      </c>
      <c r="C687" s="4">
        <v>11</v>
      </c>
      <c r="D687">
        <v>2</v>
      </c>
      <c r="E687" t="s">
        <v>341</v>
      </c>
      <c r="F687" t="s">
        <v>74</v>
      </c>
      <c r="G687" s="21">
        <v>7.7670000000000003</v>
      </c>
      <c r="H687" t="s">
        <v>75</v>
      </c>
      <c r="I687" t="s">
        <v>76</v>
      </c>
      <c r="J687" t="s">
        <v>77</v>
      </c>
      <c r="K687" t="s">
        <v>136</v>
      </c>
      <c r="L687" t="s">
        <v>126</v>
      </c>
      <c r="M687" s="1">
        <v>1.000002E+16</v>
      </c>
      <c r="N687" s="50" t="s">
        <v>162</v>
      </c>
      <c r="O687">
        <v>5</v>
      </c>
      <c r="P687" s="22">
        <v>9</v>
      </c>
      <c r="Q687" s="1">
        <v>78125</v>
      </c>
      <c r="R687" s="1">
        <v>7333335</v>
      </c>
      <c r="S687">
        <v>5</v>
      </c>
      <c r="T687" s="4" t="s">
        <v>99</v>
      </c>
      <c r="U687" t="s">
        <v>202</v>
      </c>
      <c r="V687" t="s">
        <v>71</v>
      </c>
      <c r="W687" t="s">
        <v>116</v>
      </c>
      <c r="X687" t="s">
        <v>76</v>
      </c>
      <c r="Y687" s="21">
        <v>6.9169999999999998</v>
      </c>
      <c r="Z687" t="s">
        <v>209</v>
      </c>
      <c r="AA687" s="50" t="s">
        <v>326</v>
      </c>
      <c r="AB687" t="s">
        <v>81</v>
      </c>
      <c r="AC687" s="8">
        <v>6.5</v>
      </c>
      <c r="AD687" t="s">
        <v>81</v>
      </c>
      <c r="AE687" s="12" t="s">
        <v>90</v>
      </c>
      <c r="AF687" s="12" t="s">
        <v>91</v>
      </c>
      <c r="AG687" s="12" t="s">
        <v>92</v>
      </c>
      <c r="AH687" s="12" t="s">
        <v>92</v>
      </c>
      <c r="AI687" t="s">
        <v>74</v>
      </c>
      <c r="AJ687" t="s">
        <v>81</v>
      </c>
      <c r="AK687" t="s">
        <v>94</v>
      </c>
      <c r="AL687" t="s">
        <v>140</v>
      </c>
      <c r="AM687" t="s">
        <v>212</v>
      </c>
      <c r="AN687" t="s">
        <v>150</v>
      </c>
      <c r="AO687" t="s">
        <v>84</v>
      </c>
      <c r="AP687" t="s">
        <v>213</v>
      </c>
      <c r="AQ687" t="s">
        <v>74</v>
      </c>
      <c r="AR687" s="21">
        <v>6.8529999999999998</v>
      </c>
      <c r="AS687" t="s">
        <v>1521</v>
      </c>
      <c r="AT687" t="s">
        <v>1270</v>
      </c>
      <c r="AU687" t="s">
        <v>168</v>
      </c>
      <c r="AV687" t="s">
        <v>196</v>
      </c>
      <c r="AW687" t="s">
        <v>175</v>
      </c>
      <c r="AX687" t="s">
        <v>131</v>
      </c>
      <c r="AY687" t="s">
        <v>176</v>
      </c>
      <c r="AZ687" s="1">
        <v>8500020000000000</v>
      </c>
      <c r="BA687" s="1">
        <v>7349624060150370</v>
      </c>
      <c r="BB687" s="51">
        <f>BA687/1000000000000000</f>
        <v>7.3496240601503704</v>
      </c>
      <c r="BC687" s="51"/>
      <c r="BD687" s="1">
        <v>6875</v>
      </c>
      <c r="BE687" s="25">
        <v>6.5830000000000002</v>
      </c>
      <c r="BF687" t="s">
        <v>94</v>
      </c>
      <c r="BG687" s="1">
        <v>8166666666666660</v>
      </c>
      <c r="BI687" t="s">
        <v>83</v>
      </c>
      <c r="BJ687" s="1">
        <v>5625</v>
      </c>
      <c r="BK687" s="12" t="s">
        <v>91</v>
      </c>
      <c r="BL687" s="12" t="s">
        <v>90</v>
      </c>
      <c r="BO687" t="s">
        <v>74</v>
      </c>
      <c r="BP687" t="s">
        <v>74</v>
      </c>
      <c r="BQ687" s="1">
        <v>7333335</v>
      </c>
      <c r="BR687" t="s">
        <v>94</v>
      </c>
      <c r="BS687" t="s">
        <v>133</v>
      </c>
    </row>
    <row r="688" spans="1:71" hidden="1">
      <c r="B688" s="8" t="s">
        <v>1522</v>
      </c>
      <c r="G688" s="21" t="s">
        <v>97</v>
      </c>
      <c r="P688" s="24"/>
      <c r="T688" s="4" t="s">
        <v>114</v>
      </c>
      <c r="U688" t="s">
        <v>195</v>
      </c>
      <c r="V688" t="s">
        <v>71</v>
      </c>
      <c r="W688" t="s">
        <v>86</v>
      </c>
      <c r="X688" t="s">
        <v>124</v>
      </c>
      <c r="Y688" s="23">
        <v>5.101</v>
      </c>
      <c r="Z688" t="s">
        <v>297</v>
      </c>
      <c r="AA688" t="s">
        <v>94</v>
      </c>
      <c r="AB688" t="s">
        <v>81</v>
      </c>
      <c r="AC688">
        <v>2</v>
      </c>
      <c r="AD688" t="s">
        <v>118</v>
      </c>
      <c r="AE688" t="s">
        <v>91</v>
      </c>
      <c r="AF688" t="s">
        <v>90</v>
      </c>
      <c r="AG688" t="s">
        <v>91</v>
      </c>
      <c r="AH688" t="s">
        <v>92</v>
      </c>
      <c r="AI688" t="s">
        <v>74</v>
      </c>
      <c r="AJ688" t="s">
        <v>263</v>
      </c>
      <c r="AK688" t="s">
        <v>94</v>
      </c>
      <c r="AL688" t="s">
        <v>164</v>
      </c>
      <c r="AM688" t="s">
        <v>212</v>
      </c>
      <c r="AN688" t="s">
        <v>114</v>
      </c>
      <c r="AO688" t="s">
        <v>185</v>
      </c>
      <c r="AP688" t="s">
        <v>225</v>
      </c>
      <c r="AQ688" t="s">
        <v>74</v>
      </c>
      <c r="AR688" s="23">
        <v>6.327</v>
      </c>
      <c r="AS688" t="s">
        <v>1523</v>
      </c>
      <c r="AT688" t="s">
        <v>153</v>
      </c>
      <c r="AU688" t="s">
        <v>358</v>
      </c>
      <c r="AV688" t="s">
        <v>196</v>
      </c>
      <c r="AW688" t="s">
        <v>105</v>
      </c>
      <c r="AX688" t="s">
        <v>131</v>
      </c>
      <c r="AY688" t="s">
        <v>176</v>
      </c>
      <c r="AZ688" t="s">
        <v>81</v>
      </c>
      <c r="BA688" s="1">
        <v>7968749999999990</v>
      </c>
      <c r="BB688" s="51">
        <f>BA688/1000000000000000</f>
        <v>7.9687499999999902</v>
      </c>
      <c r="BC688" s="1"/>
      <c r="BD688" t="s">
        <v>81</v>
      </c>
      <c r="BE688" s="25">
        <v>4.133</v>
      </c>
      <c r="BF688" s="1">
        <v>1333333333333330</v>
      </c>
      <c r="BG688" s="1">
        <v>5666666666666660</v>
      </c>
      <c r="BH688" t="s">
        <v>296</v>
      </c>
      <c r="BI688" t="s">
        <v>168</v>
      </c>
      <c r="BJ688" s="1">
        <v>765625</v>
      </c>
      <c r="BK688" t="s">
        <v>91</v>
      </c>
      <c r="BL688" t="s">
        <v>90</v>
      </c>
      <c r="BM688" t="s">
        <v>90</v>
      </c>
      <c r="BN688" t="s">
        <v>90</v>
      </c>
      <c r="BO688" t="s">
        <v>74</v>
      </c>
      <c r="BP688" t="s">
        <v>74</v>
      </c>
      <c r="BQ688" s="1">
        <v>69583275</v>
      </c>
      <c r="BR688" t="s">
        <v>235</v>
      </c>
      <c r="BS688" t="s">
        <v>169</v>
      </c>
    </row>
    <row r="689" spans="1:71">
      <c r="A689" t="s">
        <v>71</v>
      </c>
      <c r="B689" t="s">
        <v>1524</v>
      </c>
      <c r="C689" s="4">
        <v>17</v>
      </c>
      <c r="D689">
        <v>2</v>
      </c>
      <c r="E689" t="s">
        <v>285</v>
      </c>
      <c r="F689" t="s">
        <v>74</v>
      </c>
      <c r="G689" s="21">
        <v>6.8929999999999998</v>
      </c>
      <c r="H689" t="s">
        <v>195</v>
      </c>
      <c r="I689" t="s">
        <v>196</v>
      </c>
      <c r="J689" t="s">
        <v>77</v>
      </c>
      <c r="K689" t="s">
        <v>78</v>
      </c>
      <c r="L689" t="s">
        <v>79</v>
      </c>
      <c r="M689" s="1">
        <v>625001</v>
      </c>
      <c r="N689" s="50" t="s">
        <v>197</v>
      </c>
      <c r="O689" s="1">
        <v>5625</v>
      </c>
      <c r="P689" s="22">
        <v>4.6660000000000004</v>
      </c>
      <c r="Q689" s="1">
        <v>703125</v>
      </c>
      <c r="R689" t="s">
        <v>82</v>
      </c>
      <c r="S689">
        <v>10</v>
      </c>
      <c r="T689" s="4" t="s">
        <v>154</v>
      </c>
      <c r="U689" t="s">
        <v>185</v>
      </c>
      <c r="V689" t="s">
        <v>71</v>
      </c>
      <c r="W689" t="s">
        <v>116</v>
      </c>
      <c r="X689" t="s">
        <v>76</v>
      </c>
      <c r="Y689" s="21">
        <v>7.7380000000000004</v>
      </c>
      <c r="Z689" t="s">
        <v>223</v>
      </c>
      <c r="AA689" s="50" t="s">
        <v>186</v>
      </c>
      <c r="AB689" t="s">
        <v>354</v>
      </c>
      <c r="AC689" s="8">
        <v>8.3000000000000007</v>
      </c>
      <c r="AD689" t="s">
        <v>301</v>
      </c>
      <c r="AE689" t="s">
        <v>91</v>
      </c>
      <c r="AF689" t="s">
        <v>163</v>
      </c>
      <c r="AG689" t="s">
        <v>163</v>
      </c>
      <c r="AH689" t="s">
        <v>90</v>
      </c>
      <c r="AI689" t="s">
        <v>74</v>
      </c>
      <c r="AJ689" t="s">
        <v>118</v>
      </c>
      <c r="AK689" t="s">
        <v>94</v>
      </c>
      <c r="AL689" t="s">
        <v>287</v>
      </c>
      <c r="AM689" t="s">
        <v>96</v>
      </c>
      <c r="AR689" s="21" t="s">
        <v>97</v>
      </c>
      <c r="BK689"/>
      <c r="BL689"/>
      <c r="BM689"/>
      <c r="BN689"/>
    </row>
    <row r="690" spans="1:71">
      <c r="A690" t="s">
        <v>156</v>
      </c>
      <c r="B690" t="s">
        <v>1525</v>
      </c>
      <c r="C690" s="4">
        <v>11</v>
      </c>
      <c r="D690">
        <v>3</v>
      </c>
      <c r="E690" t="s">
        <v>890</v>
      </c>
      <c r="F690" t="s">
        <v>109</v>
      </c>
      <c r="G690" s="21">
        <v>7.7759999999999998</v>
      </c>
      <c r="H690" t="s">
        <v>75</v>
      </c>
      <c r="I690" t="s">
        <v>76</v>
      </c>
      <c r="J690" t="s">
        <v>77</v>
      </c>
      <c r="K690" t="s">
        <v>78</v>
      </c>
      <c r="L690" t="s">
        <v>79</v>
      </c>
      <c r="M690" s="1">
        <v>9000020000000000</v>
      </c>
      <c r="N690" s="50" t="s">
        <v>280</v>
      </c>
      <c r="O690">
        <v>5</v>
      </c>
      <c r="P690" s="22">
        <v>5.5</v>
      </c>
      <c r="Q690">
        <v>5</v>
      </c>
      <c r="R690" s="1">
        <v>958334</v>
      </c>
      <c r="S690">
        <v>10</v>
      </c>
      <c r="T690" s="4" t="s">
        <v>83</v>
      </c>
      <c r="U690" t="s">
        <v>75</v>
      </c>
      <c r="V690" t="s">
        <v>85</v>
      </c>
      <c r="W690" t="s">
        <v>116</v>
      </c>
      <c r="X690" t="s">
        <v>76</v>
      </c>
      <c r="Y690" s="21">
        <v>7.9080000000000004</v>
      </c>
      <c r="Z690" t="s">
        <v>139</v>
      </c>
      <c r="AA690" s="50" t="s">
        <v>259</v>
      </c>
      <c r="AB690" t="s">
        <v>81</v>
      </c>
      <c r="AC690" s="8">
        <v>7.9</v>
      </c>
      <c r="AD690" t="s">
        <v>81</v>
      </c>
      <c r="AE690" s="12" t="s">
        <v>90</v>
      </c>
      <c r="AF690" s="12" t="s">
        <v>91</v>
      </c>
      <c r="AG690" s="12" t="s">
        <v>90</v>
      </c>
      <c r="AH690" s="12" t="s">
        <v>92</v>
      </c>
      <c r="AI690" t="s">
        <v>74</v>
      </c>
      <c r="AJ690" t="s">
        <v>223</v>
      </c>
      <c r="AK690" t="s">
        <v>94</v>
      </c>
      <c r="AL690" t="s">
        <v>95</v>
      </c>
      <c r="AM690" t="s">
        <v>96</v>
      </c>
      <c r="AN690" t="s">
        <v>114</v>
      </c>
      <c r="AO690" t="s">
        <v>75</v>
      </c>
      <c r="AP690" t="s">
        <v>165</v>
      </c>
      <c r="AQ690" t="s">
        <v>109</v>
      </c>
      <c r="AR690" s="21">
        <v>8.016</v>
      </c>
      <c r="AS690" t="s">
        <v>386</v>
      </c>
      <c r="AT690" t="s">
        <v>779</v>
      </c>
      <c r="AU690" t="s">
        <v>168</v>
      </c>
      <c r="AV690" t="s">
        <v>76</v>
      </c>
      <c r="AW690" t="s">
        <v>105</v>
      </c>
      <c r="AX690" t="s">
        <v>131</v>
      </c>
      <c r="AY690" t="s">
        <v>107</v>
      </c>
      <c r="AZ690" s="1">
        <v>875001</v>
      </c>
      <c r="BA690" s="1">
        <v>9249512670565300</v>
      </c>
      <c r="BB690" s="51">
        <f>BA690/1000000000000000</f>
        <v>9.2495126705653004</v>
      </c>
      <c r="BC690" s="51"/>
      <c r="BD690" t="s">
        <v>94</v>
      </c>
      <c r="BE690" s="25">
        <v>6.3330000000000002</v>
      </c>
      <c r="BF690" s="1">
        <v>6833333333333330</v>
      </c>
      <c r="BG690" s="1">
        <v>6333333333333330</v>
      </c>
      <c r="BH690" s="1">
        <v>5833333333333330</v>
      </c>
      <c r="BI690" t="s">
        <v>168</v>
      </c>
      <c r="BJ690" t="s">
        <v>421</v>
      </c>
      <c r="BK690" s="12" t="s">
        <v>163</v>
      </c>
      <c r="BL690" s="12" t="s">
        <v>90</v>
      </c>
      <c r="BM690" s="12" t="s">
        <v>90</v>
      </c>
      <c r="BN690" s="12" t="s">
        <v>163</v>
      </c>
      <c r="BO690" t="s">
        <v>74</v>
      </c>
      <c r="BP690" t="s">
        <v>74</v>
      </c>
      <c r="BQ690" t="s">
        <v>422</v>
      </c>
      <c r="BR690" t="s">
        <v>120</v>
      </c>
      <c r="BS690" t="s">
        <v>133</v>
      </c>
    </row>
    <row r="691" spans="1:71" hidden="1">
      <c r="B691" s="8" t="s">
        <v>1526</v>
      </c>
      <c r="G691" s="21" t="s">
        <v>97</v>
      </c>
      <c r="P691" s="24"/>
      <c r="T691" s="4" t="s">
        <v>99</v>
      </c>
      <c r="U691" t="s">
        <v>231</v>
      </c>
      <c r="V691" t="s">
        <v>71</v>
      </c>
      <c r="W691" t="s">
        <v>86</v>
      </c>
      <c r="X691" t="s">
        <v>196</v>
      </c>
      <c r="Y691" s="23">
        <v>6.0419999999999998</v>
      </c>
      <c r="Z691" t="s">
        <v>174</v>
      </c>
      <c r="AA691" t="s">
        <v>223</v>
      </c>
      <c r="AB691" t="s">
        <v>99</v>
      </c>
      <c r="AC691">
        <v>4.9000000000000004</v>
      </c>
      <c r="AD691" t="s">
        <v>81</v>
      </c>
      <c r="AE691" t="s">
        <v>91</v>
      </c>
      <c r="AF691" t="s">
        <v>91</v>
      </c>
      <c r="AG691" t="s">
        <v>92</v>
      </c>
      <c r="AH691" t="s">
        <v>92</v>
      </c>
      <c r="AI691" t="s">
        <v>74</v>
      </c>
      <c r="AJ691" t="s">
        <v>380</v>
      </c>
      <c r="AK691" t="s">
        <v>94</v>
      </c>
      <c r="AL691" t="s">
        <v>187</v>
      </c>
      <c r="AM691" t="s">
        <v>96</v>
      </c>
      <c r="AN691" t="s">
        <v>99</v>
      </c>
      <c r="AO691" t="s">
        <v>137</v>
      </c>
      <c r="AP691" t="s">
        <v>225</v>
      </c>
      <c r="AQ691" t="s">
        <v>74</v>
      </c>
      <c r="AR691" s="23">
        <v>7.4009999999999998</v>
      </c>
      <c r="AS691" t="s">
        <v>1527</v>
      </c>
      <c r="AT691" t="s">
        <v>537</v>
      </c>
      <c r="AU691" t="s">
        <v>174</v>
      </c>
      <c r="AV691" t="s">
        <v>76</v>
      </c>
      <c r="AW691" t="s">
        <v>105</v>
      </c>
      <c r="AX691" t="s">
        <v>131</v>
      </c>
      <c r="AY691" t="s">
        <v>176</v>
      </c>
      <c r="AZ691" s="1">
        <v>950002</v>
      </c>
      <c r="BA691" s="1">
        <v>9686609686609680</v>
      </c>
      <c r="BB691" s="51">
        <f>BA691/1000000000000000</f>
        <v>9.68660968660968</v>
      </c>
      <c r="BC691" s="1"/>
      <c r="BD691" t="s">
        <v>81</v>
      </c>
      <c r="BE691" s="25">
        <v>6.5</v>
      </c>
      <c r="BF691" s="1">
        <v>6333333333333330</v>
      </c>
      <c r="BG691" s="1">
        <v>6666666666666660</v>
      </c>
      <c r="BI691" t="s">
        <v>83</v>
      </c>
      <c r="BJ691" s="1">
        <v>53125</v>
      </c>
      <c r="BK691" t="s">
        <v>91</v>
      </c>
      <c r="BL691" t="s">
        <v>91</v>
      </c>
      <c r="BM691"/>
      <c r="BN691"/>
      <c r="BO691" t="s">
        <v>74</v>
      </c>
      <c r="BP691" t="s">
        <v>74</v>
      </c>
      <c r="BQ691" s="1">
        <v>7166655</v>
      </c>
      <c r="BR691" t="s">
        <v>94</v>
      </c>
      <c r="BS691" t="s">
        <v>110</v>
      </c>
    </row>
    <row r="692" spans="1:71">
      <c r="A692" t="s">
        <v>71</v>
      </c>
      <c r="B692" t="s">
        <v>1528</v>
      </c>
      <c r="C692" s="4">
        <v>11</v>
      </c>
      <c r="D692">
        <v>1</v>
      </c>
      <c r="E692" t="s">
        <v>539</v>
      </c>
      <c r="F692" t="s">
        <v>74</v>
      </c>
      <c r="G692" s="21">
        <v>7.694</v>
      </c>
      <c r="H692" t="s">
        <v>75</v>
      </c>
      <c r="I692" t="s">
        <v>76</v>
      </c>
      <c r="J692" t="s">
        <v>77</v>
      </c>
      <c r="K692" t="s">
        <v>136</v>
      </c>
      <c r="L692" t="s">
        <v>126</v>
      </c>
      <c r="M692" s="1">
        <v>700002</v>
      </c>
      <c r="N692" s="50" t="s">
        <v>259</v>
      </c>
      <c r="O692" t="s">
        <v>132</v>
      </c>
      <c r="P692" s="22">
        <v>9</v>
      </c>
      <c r="Q692" s="1">
        <v>7291666666666660</v>
      </c>
      <c r="R692" t="s">
        <v>81</v>
      </c>
      <c r="S692">
        <v>5</v>
      </c>
      <c r="Y692" s="21" t="s">
        <v>97</v>
      </c>
      <c r="AE692"/>
      <c r="AF692"/>
      <c r="AG692"/>
      <c r="AH692"/>
      <c r="AR692" s="21" t="s">
        <v>97</v>
      </c>
      <c r="BK692"/>
      <c r="BL692"/>
      <c r="BM692"/>
      <c r="BN692"/>
    </row>
    <row r="693" spans="1:71" hidden="1">
      <c r="B693" s="8" t="s">
        <v>1529</v>
      </c>
      <c r="G693" s="21" t="s">
        <v>97</v>
      </c>
      <c r="P693" s="24"/>
      <c r="Y693" s="23" t="s">
        <v>97</v>
      </c>
      <c r="AA693"/>
      <c r="AC693"/>
      <c r="AE693"/>
      <c r="AF693"/>
      <c r="AG693"/>
      <c r="AH693"/>
      <c r="AN693" t="s">
        <v>83</v>
      </c>
      <c r="AO693" t="s">
        <v>224</v>
      </c>
      <c r="AP693" t="s">
        <v>101</v>
      </c>
      <c r="AQ693" t="s">
        <v>74</v>
      </c>
      <c r="AR693" s="23">
        <v>7.1920000000000002</v>
      </c>
      <c r="AS693" t="s">
        <v>1530</v>
      </c>
      <c r="AT693" t="s">
        <v>660</v>
      </c>
      <c r="AU693" t="s">
        <v>94</v>
      </c>
      <c r="AV693" t="s">
        <v>76</v>
      </c>
      <c r="AW693" t="s">
        <v>105</v>
      </c>
      <c r="AX693" t="s">
        <v>131</v>
      </c>
      <c r="AY693" t="s">
        <v>107</v>
      </c>
      <c r="AZ693" s="1">
        <v>641668</v>
      </c>
      <c r="BA693" s="1">
        <v>8177910052910050</v>
      </c>
      <c r="BB693" s="51">
        <f>BA693/1000000000000000</f>
        <v>8.1779100529100504</v>
      </c>
      <c r="BC693" s="1"/>
      <c r="BD693" t="s">
        <v>132</v>
      </c>
      <c r="BE693" s="25">
        <v>7.3330000000000002</v>
      </c>
      <c r="BF693" t="s">
        <v>104</v>
      </c>
      <c r="BG693" s="1">
        <v>8666666666666660</v>
      </c>
      <c r="BI693" t="s">
        <v>114</v>
      </c>
      <c r="BJ693" s="1">
        <v>6458333333333330</v>
      </c>
      <c r="BK693" t="s">
        <v>90</v>
      </c>
      <c r="BL693" t="s">
        <v>90</v>
      </c>
      <c r="BM693" t="s">
        <v>91</v>
      </c>
      <c r="BN693"/>
      <c r="BO693" t="s">
        <v>74</v>
      </c>
      <c r="BP693" t="s">
        <v>109</v>
      </c>
      <c r="BQ693" s="1">
        <v>8388886666666660</v>
      </c>
      <c r="BR693" t="s">
        <v>94</v>
      </c>
      <c r="BS693" t="s">
        <v>133</v>
      </c>
    </row>
    <row r="694" spans="1:71">
      <c r="A694" t="s">
        <v>71</v>
      </c>
      <c r="B694" t="s">
        <v>1531</v>
      </c>
      <c r="C694" s="4">
        <v>8</v>
      </c>
      <c r="D694">
        <v>0</v>
      </c>
      <c r="E694" t="s">
        <v>499</v>
      </c>
      <c r="F694" t="s">
        <v>74</v>
      </c>
      <c r="G694" s="21">
        <v>8.25</v>
      </c>
      <c r="H694" t="s">
        <v>75</v>
      </c>
      <c r="I694" t="s">
        <v>76</v>
      </c>
      <c r="J694" t="s">
        <v>77</v>
      </c>
      <c r="K694" t="s">
        <v>136</v>
      </c>
      <c r="L694" t="s">
        <v>79</v>
      </c>
      <c r="M694" s="1">
        <v>8500020000000000</v>
      </c>
      <c r="N694" s="50">
        <v>10</v>
      </c>
      <c r="O694" t="s">
        <v>81</v>
      </c>
      <c r="P694" s="22">
        <v>10</v>
      </c>
      <c r="Q694" t="s">
        <v>235</v>
      </c>
      <c r="R694" s="1">
        <v>699999</v>
      </c>
      <c r="S694">
        <v>10</v>
      </c>
      <c r="T694" s="4" t="s">
        <v>99</v>
      </c>
      <c r="U694" t="s">
        <v>202</v>
      </c>
      <c r="V694" t="s">
        <v>71</v>
      </c>
      <c r="W694" t="s">
        <v>116</v>
      </c>
      <c r="X694" t="s">
        <v>196</v>
      </c>
      <c r="Y694" s="21">
        <v>6.6749999999999998</v>
      </c>
      <c r="Z694" t="s">
        <v>139</v>
      </c>
      <c r="AA694" s="50" t="s">
        <v>94</v>
      </c>
      <c r="AB694" t="s">
        <v>81</v>
      </c>
      <c r="AC694" s="8">
        <v>5.9</v>
      </c>
      <c r="AD694" t="s">
        <v>81</v>
      </c>
      <c r="AE694" s="12" t="s">
        <v>90</v>
      </c>
      <c r="AF694" s="12" t="s">
        <v>91</v>
      </c>
      <c r="AG694" s="12" t="s">
        <v>92</v>
      </c>
      <c r="AH694" s="12" t="s">
        <v>92</v>
      </c>
      <c r="AI694" t="s">
        <v>74</v>
      </c>
      <c r="AJ694" t="s">
        <v>223</v>
      </c>
      <c r="AK694" t="s">
        <v>94</v>
      </c>
      <c r="AL694" t="s">
        <v>187</v>
      </c>
      <c r="AM694" t="s">
        <v>96</v>
      </c>
      <c r="AN694" t="s">
        <v>150</v>
      </c>
      <c r="AO694" t="s">
        <v>100</v>
      </c>
      <c r="AP694" t="s">
        <v>188</v>
      </c>
      <c r="AQ694" t="s">
        <v>74</v>
      </c>
      <c r="AR694" s="21">
        <v>7.4340000000000002</v>
      </c>
      <c r="AS694" t="s">
        <v>1532</v>
      </c>
      <c r="AT694" t="s">
        <v>627</v>
      </c>
      <c r="AU694" t="s">
        <v>104</v>
      </c>
      <c r="AV694" t="s">
        <v>76</v>
      </c>
      <c r="AW694" t="s">
        <v>105</v>
      </c>
      <c r="AX694" t="s">
        <v>131</v>
      </c>
      <c r="AY694" t="s">
        <v>107</v>
      </c>
      <c r="AZ694" s="1">
        <v>8500020000000000</v>
      </c>
      <c r="BA694" s="1">
        <v>8624561403508770</v>
      </c>
      <c r="BB694" s="51">
        <f>BA694/1000000000000000</f>
        <v>8.6245614035087694</v>
      </c>
      <c r="BC694" s="51"/>
      <c r="BD694" t="s">
        <v>81</v>
      </c>
      <c r="BE694" s="25">
        <v>7.4160000000000004</v>
      </c>
      <c r="BF694" s="1">
        <v>5666666666666660</v>
      </c>
      <c r="BG694" s="1">
        <v>9166666666666660</v>
      </c>
      <c r="BI694" t="s">
        <v>114</v>
      </c>
      <c r="BJ694" s="1">
        <v>6041666666666660</v>
      </c>
      <c r="BK694" s="12" t="s">
        <v>91</v>
      </c>
      <c r="BL694" s="12" t="s">
        <v>90</v>
      </c>
      <c r="BM694" s="12" t="s">
        <v>90</v>
      </c>
      <c r="BO694" t="s">
        <v>74</v>
      </c>
      <c r="BP694" t="s">
        <v>74</v>
      </c>
      <c r="BQ694" s="1">
        <v>761111</v>
      </c>
      <c r="BR694" t="s">
        <v>94</v>
      </c>
      <c r="BS694" t="s">
        <v>110</v>
      </c>
    </row>
    <row r="695" spans="1:71" hidden="1">
      <c r="B695" s="8" t="s">
        <v>1533</v>
      </c>
      <c r="G695" s="21" t="s">
        <v>97</v>
      </c>
      <c r="P695" s="24"/>
      <c r="T695" s="4" t="s">
        <v>99</v>
      </c>
      <c r="U695" t="s">
        <v>224</v>
      </c>
      <c r="V695" t="s">
        <v>71</v>
      </c>
      <c r="W695" t="s">
        <v>86</v>
      </c>
      <c r="X695" t="s">
        <v>160</v>
      </c>
      <c r="Y695" s="23">
        <v>8.6649999999999991</v>
      </c>
      <c r="Z695" t="s">
        <v>209</v>
      </c>
      <c r="AA695" t="s">
        <v>120</v>
      </c>
      <c r="AB695" t="s">
        <v>81</v>
      </c>
      <c r="AC695">
        <v>7.3</v>
      </c>
      <c r="AD695" t="s">
        <v>301</v>
      </c>
      <c r="AE695" t="s">
        <v>91</v>
      </c>
      <c r="AF695" t="s">
        <v>91</v>
      </c>
      <c r="AG695" t="s">
        <v>92</v>
      </c>
      <c r="AH695" t="s">
        <v>92</v>
      </c>
      <c r="AI695" t="s">
        <v>74</v>
      </c>
      <c r="AJ695" t="s">
        <v>80</v>
      </c>
      <c r="AK695" t="s">
        <v>120</v>
      </c>
      <c r="AL695" t="s">
        <v>311</v>
      </c>
      <c r="AM695" t="s">
        <v>99</v>
      </c>
      <c r="AN695" t="s">
        <v>99</v>
      </c>
      <c r="AO695" t="s">
        <v>231</v>
      </c>
      <c r="AP695" t="s">
        <v>225</v>
      </c>
      <c r="AQ695" t="s">
        <v>74</v>
      </c>
      <c r="AR695" s="23">
        <v>7.431</v>
      </c>
      <c r="AS695" t="s">
        <v>1534</v>
      </c>
      <c r="AT695" t="s">
        <v>860</v>
      </c>
      <c r="AU695" t="s">
        <v>114</v>
      </c>
      <c r="AV695" t="s">
        <v>76</v>
      </c>
      <c r="AW695" t="s">
        <v>175</v>
      </c>
      <c r="AX695" t="s">
        <v>131</v>
      </c>
      <c r="AY695" t="s">
        <v>107</v>
      </c>
      <c r="AZ695" s="1">
        <v>1000002</v>
      </c>
      <c r="BA695" s="1">
        <v>6711768528073990</v>
      </c>
      <c r="BB695" s="51">
        <f>BA695/1000000000000000</f>
        <v>6.71176852807399</v>
      </c>
      <c r="BC695" s="1"/>
      <c r="BD695" t="s">
        <v>81</v>
      </c>
      <c r="BE695" s="25">
        <v>7.0830000000000002</v>
      </c>
      <c r="BF695" t="s">
        <v>104</v>
      </c>
      <c r="BG695" s="1">
        <v>8166666666666660</v>
      </c>
      <c r="BI695" t="s">
        <v>83</v>
      </c>
      <c r="BJ695" s="1">
        <v>65625</v>
      </c>
      <c r="BK695" t="s">
        <v>90</v>
      </c>
      <c r="BL695" t="s">
        <v>91</v>
      </c>
      <c r="BM695"/>
      <c r="BN695"/>
      <c r="BO695" t="s">
        <v>74</v>
      </c>
      <c r="BP695" t="s">
        <v>109</v>
      </c>
      <c r="BQ695" s="1">
        <v>8833335</v>
      </c>
      <c r="BR695" t="s">
        <v>94</v>
      </c>
      <c r="BS695" t="s">
        <v>250</v>
      </c>
    </row>
    <row r="696" spans="1:71">
      <c r="A696" t="s">
        <v>71</v>
      </c>
      <c r="B696" t="s">
        <v>1535</v>
      </c>
      <c r="C696" s="4">
        <v>8</v>
      </c>
      <c r="D696">
        <v>0</v>
      </c>
      <c r="E696" t="s">
        <v>267</v>
      </c>
      <c r="F696" t="s">
        <v>74</v>
      </c>
      <c r="G696" s="21">
        <v>8.6310000000000002</v>
      </c>
      <c r="H696" t="s">
        <v>185</v>
      </c>
      <c r="I696" t="s">
        <v>160</v>
      </c>
      <c r="J696" t="s">
        <v>77</v>
      </c>
      <c r="K696" t="s">
        <v>136</v>
      </c>
      <c r="L696" t="s">
        <v>79</v>
      </c>
      <c r="M696" s="1">
        <v>9000020000000000</v>
      </c>
      <c r="N696" s="50">
        <v>10</v>
      </c>
      <c r="O696" t="s">
        <v>81</v>
      </c>
      <c r="P696" s="22">
        <v>9</v>
      </c>
      <c r="Q696" s="1">
        <v>78125</v>
      </c>
      <c r="R696" s="1">
        <v>699999</v>
      </c>
      <c r="S696">
        <v>10</v>
      </c>
      <c r="T696" s="4" t="s">
        <v>99</v>
      </c>
      <c r="U696" t="s">
        <v>128</v>
      </c>
      <c r="V696" t="s">
        <v>71</v>
      </c>
      <c r="W696" t="s">
        <v>116</v>
      </c>
      <c r="X696" t="s">
        <v>160</v>
      </c>
      <c r="Y696" s="21">
        <v>8.2629999999999999</v>
      </c>
      <c r="Z696" t="s">
        <v>120</v>
      </c>
      <c r="AA696" s="50" t="s">
        <v>120</v>
      </c>
      <c r="AB696" t="s">
        <v>81</v>
      </c>
      <c r="AC696" s="8">
        <v>7.1</v>
      </c>
      <c r="AD696" t="s">
        <v>81</v>
      </c>
      <c r="AE696" s="12" t="s">
        <v>90</v>
      </c>
      <c r="AF696" s="12" t="s">
        <v>91</v>
      </c>
      <c r="AG696" s="12" t="s">
        <v>92</v>
      </c>
      <c r="AH696" s="12" t="s">
        <v>92</v>
      </c>
      <c r="AI696" t="s">
        <v>109</v>
      </c>
      <c r="AJ696" t="s">
        <v>280</v>
      </c>
      <c r="AK696" t="s">
        <v>94</v>
      </c>
      <c r="AL696" t="s">
        <v>187</v>
      </c>
      <c r="AM696" t="s">
        <v>96</v>
      </c>
      <c r="AN696" t="s">
        <v>150</v>
      </c>
      <c r="AO696" t="s">
        <v>185</v>
      </c>
      <c r="AP696" t="s">
        <v>188</v>
      </c>
      <c r="AQ696" t="s">
        <v>74</v>
      </c>
      <c r="AR696" s="21">
        <v>7.62</v>
      </c>
      <c r="AS696" t="s">
        <v>1536</v>
      </c>
      <c r="AT696" t="s">
        <v>221</v>
      </c>
      <c r="AU696" t="s">
        <v>168</v>
      </c>
      <c r="AV696" t="s">
        <v>76</v>
      </c>
      <c r="AW696" t="s">
        <v>105</v>
      </c>
      <c r="AX696" t="s">
        <v>131</v>
      </c>
      <c r="AY696" t="s">
        <v>176</v>
      </c>
      <c r="AZ696" s="1">
        <v>1000002</v>
      </c>
      <c r="BA696" s="1">
        <v>988095238095238</v>
      </c>
      <c r="BB696" s="51">
        <f>BA696/100000000000000</f>
        <v>9.8809523809523796</v>
      </c>
      <c r="BC696" s="51"/>
      <c r="BD696" t="s">
        <v>81</v>
      </c>
      <c r="BE696" s="25">
        <v>7.25</v>
      </c>
      <c r="BF696" s="1">
        <v>6666666666666660</v>
      </c>
      <c r="BG696" s="1">
        <v>7833333333333330</v>
      </c>
      <c r="BI696" t="s">
        <v>114</v>
      </c>
      <c r="BJ696" t="s">
        <v>94</v>
      </c>
      <c r="BK696" s="12" t="s">
        <v>91</v>
      </c>
      <c r="BL696" s="12" t="s">
        <v>90</v>
      </c>
      <c r="BM696" s="12" t="s">
        <v>91</v>
      </c>
      <c r="BO696" t="s">
        <v>74</v>
      </c>
      <c r="BP696" t="s">
        <v>74</v>
      </c>
      <c r="BQ696" s="1">
        <v>7222223333333330</v>
      </c>
      <c r="BR696" t="s">
        <v>94</v>
      </c>
      <c r="BS696" t="s">
        <v>110</v>
      </c>
    </row>
    <row r="697" spans="1:71">
      <c r="A697" t="s">
        <v>71</v>
      </c>
      <c r="B697" t="s">
        <v>1537</v>
      </c>
      <c r="C697" s="4">
        <v>12</v>
      </c>
      <c r="D697">
        <v>1</v>
      </c>
      <c r="E697" t="s">
        <v>682</v>
      </c>
      <c r="F697" t="s">
        <v>109</v>
      </c>
      <c r="G697" s="21">
        <v>7.7779999999999996</v>
      </c>
      <c r="H697" t="s">
        <v>75</v>
      </c>
      <c r="I697" t="s">
        <v>76</v>
      </c>
      <c r="J697" t="s">
        <v>77</v>
      </c>
      <c r="K697" t="s">
        <v>78</v>
      </c>
      <c r="L697" t="s">
        <v>126</v>
      </c>
      <c r="M697" s="1">
        <v>750002</v>
      </c>
      <c r="N697" s="50" t="s">
        <v>258</v>
      </c>
      <c r="O697" t="s">
        <v>81</v>
      </c>
      <c r="P697" s="22">
        <v>6.5</v>
      </c>
      <c r="Q697" s="1">
        <v>7916666666666660</v>
      </c>
      <c r="R697" s="1">
        <v>8833336666666660</v>
      </c>
      <c r="S697">
        <v>5</v>
      </c>
      <c r="Y697" s="21" t="s">
        <v>97</v>
      </c>
      <c r="AE697"/>
      <c r="AF697"/>
      <c r="AG697"/>
      <c r="AH697"/>
      <c r="AR697" s="21" t="s">
        <v>97</v>
      </c>
      <c r="BK697"/>
      <c r="BL697"/>
      <c r="BM697"/>
      <c r="BN697"/>
    </row>
    <row r="698" spans="1:71" hidden="1">
      <c r="B698" s="8" t="s">
        <v>1538</v>
      </c>
      <c r="G698" s="21" t="s">
        <v>97</v>
      </c>
      <c r="P698" s="24"/>
      <c r="Y698" s="23" t="s">
        <v>97</v>
      </c>
      <c r="AA698"/>
      <c r="AC698"/>
      <c r="AE698"/>
      <c r="AF698"/>
      <c r="AG698"/>
      <c r="AH698"/>
      <c r="AN698" t="s">
        <v>114</v>
      </c>
      <c r="AO698" t="s">
        <v>137</v>
      </c>
      <c r="AP698" t="s">
        <v>101</v>
      </c>
      <c r="AQ698" t="s">
        <v>74</v>
      </c>
      <c r="AR698" s="23">
        <v>4.0970000000000004</v>
      </c>
      <c r="AS698" t="s">
        <v>1539</v>
      </c>
      <c r="AT698" t="s">
        <v>631</v>
      </c>
      <c r="AU698" t="s">
        <v>120</v>
      </c>
      <c r="AV698" t="s">
        <v>124</v>
      </c>
      <c r="AW698" t="s">
        <v>175</v>
      </c>
      <c r="AX698" t="s">
        <v>131</v>
      </c>
      <c r="AY698" t="s">
        <v>176</v>
      </c>
      <c r="AZ698" t="s">
        <v>99</v>
      </c>
      <c r="BA698" s="1">
        <v>560515873015873</v>
      </c>
      <c r="BB698" s="51">
        <f>BA698/100000000000000</f>
        <v>5.6051587301587302</v>
      </c>
      <c r="BC698" s="1"/>
      <c r="BD698" t="s">
        <v>132</v>
      </c>
      <c r="BE698" s="25">
        <v>0</v>
      </c>
      <c r="BI698" t="s">
        <v>168</v>
      </c>
      <c r="BJ698" s="1">
        <v>734375</v>
      </c>
      <c r="BK698" t="s">
        <v>90</v>
      </c>
      <c r="BL698" t="s">
        <v>91</v>
      </c>
      <c r="BM698" t="s">
        <v>90</v>
      </c>
      <c r="BN698" t="s">
        <v>91</v>
      </c>
      <c r="BO698" t="s">
        <v>74</v>
      </c>
      <c r="BP698" t="s">
        <v>74</v>
      </c>
      <c r="BQ698" s="1">
        <v>68333275</v>
      </c>
      <c r="BR698" t="s">
        <v>235</v>
      </c>
      <c r="BS698" t="s">
        <v>169</v>
      </c>
    </row>
    <row r="699" spans="1:71">
      <c r="A699" t="s">
        <v>71</v>
      </c>
      <c r="B699" t="s">
        <v>1540</v>
      </c>
      <c r="C699" s="4">
        <v>16</v>
      </c>
      <c r="D699">
        <v>0</v>
      </c>
      <c r="E699" t="s">
        <v>724</v>
      </c>
      <c r="F699" t="s">
        <v>74</v>
      </c>
      <c r="G699" s="21">
        <v>7.008</v>
      </c>
      <c r="H699" t="s">
        <v>195</v>
      </c>
      <c r="I699" t="s">
        <v>196</v>
      </c>
      <c r="J699" t="s">
        <v>77</v>
      </c>
      <c r="K699" t="s">
        <v>78</v>
      </c>
      <c r="L699" t="s">
        <v>126</v>
      </c>
      <c r="M699" s="1">
        <v>708333</v>
      </c>
      <c r="N699" s="50" t="s">
        <v>161</v>
      </c>
      <c r="O699" s="1">
        <v>5625</v>
      </c>
      <c r="P699" s="22">
        <v>5.3330000000000002</v>
      </c>
      <c r="Q699" s="1">
        <v>8333333333333330</v>
      </c>
      <c r="R699" s="1">
        <v>7888893333333330</v>
      </c>
      <c r="S699">
        <v>5</v>
      </c>
      <c r="T699" s="4" t="s">
        <v>104</v>
      </c>
      <c r="U699" t="s">
        <v>185</v>
      </c>
      <c r="V699" t="s">
        <v>71</v>
      </c>
      <c r="W699" t="s">
        <v>116</v>
      </c>
      <c r="X699" t="s">
        <v>76</v>
      </c>
      <c r="Y699" s="21">
        <v>7.2939999999999996</v>
      </c>
      <c r="Z699" t="s">
        <v>264</v>
      </c>
      <c r="AA699" s="50" t="s">
        <v>93</v>
      </c>
      <c r="AB699" t="s">
        <v>354</v>
      </c>
      <c r="AC699" s="8">
        <v>7.2</v>
      </c>
      <c r="AD699" t="s">
        <v>93</v>
      </c>
      <c r="AE699" s="12" t="s">
        <v>163</v>
      </c>
      <c r="AF699" s="12" t="s">
        <v>90</v>
      </c>
      <c r="AG699" s="12" t="s">
        <v>163</v>
      </c>
      <c r="AH699" s="12" t="s">
        <v>90</v>
      </c>
      <c r="AI699" t="s">
        <v>74</v>
      </c>
      <c r="AJ699" t="s">
        <v>264</v>
      </c>
      <c r="AK699" t="s">
        <v>94</v>
      </c>
      <c r="AL699" t="s">
        <v>355</v>
      </c>
      <c r="AM699" t="s">
        <v>96</v>
      </c>
      <c r="AR699" s="21" t="s">
        <v>97</v>
      </c>
    </row>
    <row r="700" spans="1:71">
      <c r="A700" t="s">
        <v>71</v>
      </c>
      <c r="B700" t="s">
        <v>1541</v>
      </c>
      <c r="C700" s="4">
        <v>12</v>
      </c>
      <c r="D700">
        <v>1</v>
      </c>
      <c r="E700" t="s">
        <v>730</v>
      </c>
      <c r="F700" t="s">
        <v>74</v>
      </c>
      <c r="G700" s="21">
        <v>6.7919999999999998</v>
      </c>
      <c r="H700" t="s">
        <v>195</v>
      </c>
      <c r="I700" t="s">
        <v>196</v>
      </c>
      <c r="J700" t="s">
        <v>125</v>
      </c>
      <c r="K700" t="s">
        <v>78</v>
      </c>
      <c r="L700" t="s">
        <v>126</v>
      </c>
      <c r="M700" s="1">
        <v>9000020000000000</v>
      </c>
      <c r="N700" s="50" t="s">
        <v>445</v>
      </c>
      <c r="O700" t="s">
        <v>81</v>
      </c>
      <c r="P700" s="22">
        <v>6.5</v>
      </c>
      <c r="Q700" s="1">
        <v>7916666666666660</v>
      </c>
      <c r="R700" s="1">
        <v>8055560000000000</v>
      </c>
      <c r="S700">
        <v>5</v>
      </c>
      <c r="Y700" s="21" t="s">
        <v>97</v>
      </c>
      <c r="AE700"/>
      <c r="AF700"/>
      <c r="AG700"/>
      <c r="AH700"/>
      <c r="AR700" s="21" t="s">
        <v>97</v>
      </c>
      <c r="BK700"/>
      <c r="BL700"/>
      <c r="BM700"/>
      <c r="BN700"/>
    </row>
    <row r="701" spans="1:71">
      <c r="A701" t="s">
        <v>71</v>
      </c>
      <c r="B701" t="s">
        <v>1542</v>
      </c>
      <c r="C701" s="4">
        <v>11</v>
      </c>
      <c r="D701">
        <v>1</v>
      </c>
      <c r="E701" t="s">
        <v>346</v>
      </c>
      <c r="F701" t="s">
        <v>74</v>
      </c>
      <c r="G701" s="21">
        <v>6.9660000000000002</v>
      </c>
      <c r="H701" t="s">
        <v>195</v>
      </c>
      <c r="I701" t="s">
        <v>196</v>
      </c>
      <c r="J701" t="s">
        <v>125</v>
      </c>
      <c r="K701" t="s">
        <v>78</v>
      </c>
      <c r="L701" t="s">
        <v>79</v>
      </c>
      <c r="M701" s="1">
        <v>9000020000000000</v>
      </c>
      <c r="N701" s="50" t="s">
        <v>88</v>
      </c>
      <c r="O701" t="s">
        <v>81</v>
      </c>
      <c r="P701" s="22">
        <v>4.5</v>
      </c>
      <c r="Q701" s="1">
        <v>7916666666666660</v>
      </c>
      <c r="R701" s="1">
        <v>6222213333333330</v>
      </c>
      <c r="S701">
        <v>10</v>
      </c>
      <c r="T701" s="4" t="s">
        <v>83</v>
      </c>
      <c r="U701" t="s">
        <v>419</v>
      </c>
      <c r="V701" t="s">
        <v>71</v>
      </c>
      <c r="W701" t="s">
        <v>116</v>
      </c>
      <c r="X701" t="s">
        <v>196</v>
      </c>
      <c r="Y701" s="21">
        <v>6.1970000000000001</v>
      </c>
      <c r="Z701" t="s">
        <v>209</v>
      </c>
      <c r="AA701" s="50" t="s">
        <v>379</v>
      </c>
      <c r="AB701" t="s">
        <v>81</v>
      </c>
      <c r="AC701" s="8">
        <v>4.9000000000000004</v>
      </c>
      <c r="AD701" t="s">
        <v>81</v>
      </c>
      <c r="AE701" t="s">
        <v>91</v>
      </c>
      <c r="AF701" t="s">
        <v>91</v>
      </c>
      <c r="AG701" t="s">
        <v>91</v>
      </c>
      <c r="AH701" t="s">
        <v>92</v>
      </c>
      <c r="AI701" t="s">
        <v>74</v>
      </c>
      <c r="AJ701" t="s">
        <v>208</v>
      </c>
      <c r="AK701" t="s">
        <v>94</v>
      </c>
      <c r="AL701" t="s">
        <v>95</v>
      </c>
      <c r="AM701" t="s">
        <v>96</v>
      </c>
      <c r="AN701" t="s">
        <v>83</v>
      </c>
      <c r="AO701" t="s">
        <v>419</v>
      </c>
      <c r="AP701" t="s">
        <v>141</v>
      </c>
      <c r="AQ701" t="s">
        <v>74</v>
      </c>
      <c r="AR701" s="21">
        <v>6.1029999999999998</v>
      </c>
      <c r="AS701" t="s">
        <v>1543</v>
      </c>
      <c r="AT701" t="s">
        <v>749</v>
      </c>
      <c r="AU701" t="s">
        <v>304</v>
      </c>
      <c r="AV701" t="s">
        <v>196</v>
      </c>
      <c r="AW701" t="s">
        <v>175</v>
      </c>
      <c r="AX701" t="s">
        <v>131</v>
      </c>
      <c r="AY701" t="s">
        <v>176</v>
      </c>
      <c r="AZ701" s="1">
        <v>1000002</v>
      </c>
      <c r="BA701" s="1">
        <v>5858788554440720</v>
      </c>
      <c r="BB701" s="51">
        <f>BA701/1000000000000000</f>
        <v>5.8587885544407197</v>
      </c>
      <c r="BC701" s="51"/>
      <c r="BD701" s="1">
        <v>5625</v>
      </c>
      <c r="BE701" s="25">
        <v>4</v>
      </c>
      <c r="BF701" s="1">
        <v>3666666666666660</v>
      </c>
      <c r="BG701" s="1">
        <v>4333333333333330</v>
      </c>
      <c r="BI701" t="s">
        <v>114</v>
      </c>
      <c r="BJ701" t="s">
        <v>132</v>
      </c>
      <c r="BK701" t="s">
        <v>91</v>
      </c>
      <c r="BL701" t="s">
        <v>90</v>
      </c>
      <c r="BM701" t="s">
        <v>91</v>
      </c>
      <c r="BN701"/>
      <c r="BO701" t="s">
        <v>74</v>
      </c>
      <c r="BP701" t="s">
        <v>74</v>
      </c>
      <c r="BQ701" s="1">
        <v>7222223333333330</v>
      </c>
      <c r="BR701" t="s">
        <v>94</v>
      </c>
      <c r="BS701" t="s">
        <v>133</v>
      </c>
    </row>
    <row r="702" spans="1:71" hidden="1">
      <c r="B702" s="8" t="s">
        <v>1544</v>
      </c>
      <c r="G702" s="21" t="s">
        <v>97</v>
      </c>
      <c r="P702" s="24"/>
      <c r="Y702" s="23" t="s">
        <v>97</v>
      </c>
      <c r="AA702"/>
      <c r="AC702"/>
      <c r="AE702"/>
      <c r="AF702"/>
      <c r="AG702"/>
      <c r="AH702"/>
      <c r="AN702" t="s">
        <v>114</v>
      </c>
      <c r="AO702" t="s">
        <v>252</v>
      </c>
      <c r="AP702" t="s">
        <v>101</v>
      </c>
      <c r="AQ702" t="s">
        <v>74</v>
      </c>
      <c r="AR702" s="23">
        <v>6.3330000000000002</v>
      </c>
      <c r="AS702" t="s">
        <v>1545</v>
      </c>
      <c r="AT702" t="s">
        <v>627</v>
      </c>
      <c r="AU702" t="s">
        <v>120</v>
      </c>
      <c r="AV702" t="s">
        <v>196</v>
      </c>
      <c r="AW702" t="s">
        <v>105</v>
      </c>
      <c r="AX702" t="s">
        <v>131</v>
      </c>
      <c r="AY702" t="s">
        <v>176</v>
      </c>
      <c r="AZ702" s="1">
        <v>916668</v>
      </c>
      <c r="BA702" s="1">
        <v>7729166666666660</v>
      </c>
      <c r="BB702" s="51">
        <f>BA702/1000000000000000</f>
        <v>7.7291666666666599</v>
      </c>
      <c r="BC702" s="1"/>
      <c r="BD702" s="1">
        <v>6875</v>
      </c>
      <c r="BE702" s="25">
        <v>4.7880000000000003</v>
      </c>
      <c r="BF702" s="1">
        <v>4333333333333330</v>
      </c>
      <c r="BG702" t="s">
        <v>94</v>
      </c>
      <c r="BH702" s="1">
        <v>5033333333333330</v>
      </c>
      <c r="BI702" t="s">
        <v>168</v>
      </c>
      <c r="BJ702" s="1">
        <v>734375</v>
      </c>
      <c r="BK702" t="s">
        <v>90</v>
      </c>
      <c r="BL702" t="s">
        <v>91</v>
      </c>
      <c r="BM702" t="s">
        <v>91</v>
      </c>
      <c r="BN702" t="s">
        <v>90</v>
      </c>
      <c r="BO702" t="s">
        <v>74</v>
      </c>
      <c r="BP702" t="s">
        <v>74</v>
      </c>
      <c r="BQ702" s="1">
        <v>62083225</v>
      </c>
      <c r="BR702" t="s">
        <v>235</v>
      </c>
      <c r="BS702" t="s">
        <v>169</v>
      </c>
    </row>
    <row r="703" spans="1:71">
      <c r="A703" t="s">
        <v>71</v>
      </c>
      <c r="B703" t="s">
        <v>1546</v>
      </c>
      <c r="C703" s="4">
        <v>9</v>
      </c>
      <c r="D703">
        <v>1</v>
      </c>
      <c r="E703" t="s">
        <v>752</v>
      </c>
      <c r="F703" t="s">
        <v>74</v>
      </c>
      <c r="G703" s="21">
        <v>8.8179999999999996</v>
      </c>
      <c r="H703" t="s">
        <v>185</v>
      </c>
      <c r="I703" t="s">
        <v>160</v>
      </c>
      <c r="J703" t="s">
        <v>77</v>
      </c>
      <c r="K703" t="s">
        <v>136</v>
      </c>
      <c r="L703" t="s">
        <v>79</v>
      </c>
      <c r="M703" s="1">
        <v>8500020000000000</v>
      </c>
      <c r="N703" s="50" t="s">
        <v>209</v>
      </c>
      <c r="O703" t="s">
        <v>81</v>
      </c>
      <c r="P703" s="22">
        <v>10</v>
      </c>
      <c r="Q703" s="1">
        <v>7291666666666660</v>
      </c>
      <c r="R703" s="1">
        <v>7944443333333330</v>
      </c>
      <c r="S703">
        <v>10</v>
      </c>
      <c r="Y703" s="21" t="s">
        <v>97</v>
      </c>
      <c r="AE703"/>
      <c r="AF703"/>
      <c r="AG703"/>
      <c r="AH703"/>
      <c r="AR703" s="21" t="s">
        <v>97</v>
      </c>
      <c r="BK703"/>
      <c r="BL703"/>
      <c r="BM703"/>
      <c r="BN703"/>
    </row>
    <row r="704" spans="1:71">
      <c r="A704" t="s">
        <v>71</v>
      </c>
      <c r="B704" t="s">
        <v>1547</v>
      </c>
      <c r="C704" s="4">
        <v>13</v>
      </c>
      <c r="D704">
        <v>1</v>
      </c>
      <c r="E704" t="s">
        <v>199</v>
      </c>
      <c r="F704" t="s">
        <v>74</v>
      </c>
      <c r="G704" s="21">
        <v>8.34</v>
      </c>
      <c r="H704" t="s">
        <v>75</v>
      </c>
      <c r="I704" t="s">
        <v>76</v>
      </c>
      <c r="J704" t="s">
        <v>77</v>
      </c>
      <c r="K704" t="s">
        <v>136</v>
      </c>
      <c r="L704" t="s">
        <v>126</v>
      </c>
      <c r="M704" s="1">
        <v>8500020000000000</v>
      </c>
      <c r="N704" s="50" t="s">
        <v>159</v>
      </c>
      <c r="O704" t="s">
        <v>81</v>
      </c>
      <c r="P704" s="22">
        <v>9.5</v>
      </c>
      <c r="Q704" s="1">
        <v>84375</v>
      </c>
      <c r="R704" s="1">
        <v>7583335</v>
      </c>
      <c r="S704">
        <v>5</v>
      </c>
      <c r="T704" s="4" t="s">
        <v>114</v>
      </c>
      <c r="U704" t="s">
        <v>115</v>
      </c>
      <c r="V704" t="s">
        <v>71</v>
      </c>
      <c r="W704" t="s">
        <v>116</v>
      </c>
      <c r="X704" t="s">
        <v>76</v>
      </c>
      <c r="Y704" s="21">
        <v>7.1059999999999999</v>
      </c>
      <c r="Z704" t="s">
        <v>259</v>
      </c>
      <c r="AA704" s="50" t="s">
        <v>297</v>
      </c>
      <c r="AB704" t="s">
        <v>81</v>
      </c>
      <c r="AC704" s="8">
        <v>6.3</v>
      </c>
      <c r="AD704" t="s">
        <v>81</v>
      </c>
      <c r="AE704" s="12" t="s">
        <v>90</v>
      </c>
      <c r="AF704" s="12" t="s">
        <v>90</v>
      </c>
      <c r="AG704" s="12" t="s">
        <v>90</v>
      </c>
      <c r="AH704" s="12" t="s">
        <v>92</v>
      </c>
      <c r="AI704" t="s">
        <v>74</v>
      </c>
      <c r="AJ704" t="s">
        <v>264</v>
      </c>
      <c r="AK704" t="s">
        <v>94</v>
      </c>
      <c r="AL704" t="s">
        <v>261</v>
      </c>
      <c r="AM704" t="s">
        <v>96</v>
      </c>
      <c r="AN704" t="s">
        <v>168</v>
      </c>
      <c r="AO704" t="s">
        <v>75</v>
      </c>
      <c r="AP704" t="s">
        <v>141</v>
      </c>
      <c r="AQ704" t="s">
        <v>74</v>
      </c>
      <c r="AR704" s="21">
        <v>6.8239999999999998</v>
      </c>
      <c r="AS704" t="s">
        <v>1548</v>
      </c>
      <c r="AT704" t="s">
        <v>819</v>
      </c>
      <c r="AU704" t="s">
        <v>174</v>
      </c>
      <c r="AV704" t="s">
        <v>196</v>
      </c>
      <c r="AW704" t="s">
        <v>175</v>
      </c>
      <c r="AX704" t="s">
        <v>131</v>
      </c>
      <c r="AY704" t="s">
        <v>107</v>
      </c>
      <c r="AZ704" s="1">
        <v>833334</v>
      </c>
      <c r="BA704" s="1">
        <v>5945980743394530</v>
      </c>
      <c r="BB704" s="51">
        <f>BA704/1000000000000000</f>
        <v>5.9459807433945304</v>
      </c>
      <c r="BC704" s="51"/>
      <c r="BD704" t="s">
        <v>81</v>
      </c>
      <c r="BE704" s="25">
        <v>6.1879999999999997</v>
      </c>
      <c r="BF704" s="1">
        <v>3666666666666660</v>
      </c>
      <c r="BG704" s="1">
        <v>5166666666666660</v>
      </c>
      <c r="BH704" s="1">
        <v>9733333333333330</v>
      </c>
      <c r="BI704" t="s">
        <v>168</v>
      </c>
      <c r="BJ704" s="1">
        <v>78125</v>
      </c>
      <c r="BK704" s="12" t="s">
        <v>163</v>
      </c>
      <c r="BL704" s="12" t="s">
        <v>91</v>
      </c>
      <c r="BM704" s="12" t="s">
        <v>90</v>
      </c>
      <c r="BN704" s="12" t="s">
        <v>163</v>
      </c>
      <c r="BO704" t="s">
        <v>109</v>
      </c>
      <c r="BP704" t="s">
        <v>74</v>
      </c>
      <c r="BQ704" s="1">
        <v>76666675</v>
      </c>
      <c r="BR704" t="s">
        <v>94</v>
      </c>
      <c r="BS704" t="s">
        <v>387</v>
      </c>
    </row>
    <row r="705" spans="1:71">
      <c r="A705" t="s">
        <v>71</v>
      </c>
      <c r="B705" t="s">
        <v>1549</v>
      </c>
      <c r="C705" s="4">
        <v>11</v>
      </c>
      <c r="D705">
        <v>2</v>
      </c>
      <c r="E705" t="s">
        <v>199</v>
      </c>
      <c r="F705" t="s">
        <v>74</v>
      </c>
      <c r="G705" s="21">
        <v>7.59</v>
      </c>
      <c r="H705" t="s">
        <v>75</v>
      </c>
      <c r="I705" t="s">
        <v>76</v>
      </c>
      <c r="J705" t="s">
        <v>77</v>
      </c>
      <c r="K705" t="s">
        <v>78</v>
      </c>
      <c r="L705" t="s">
        <v>79</v>
      </c>
      <c r="M705" s="1">
        <v>9000020000000000</v>
      </c>
      <c r="N705" s="50" t="s">
        <v>186</v>
      </c>
      <c r="O705" t="s">
        <v>81</v>
      </c>
      <c r="P705" s="22">
        <v>3.5</v>
      </c>
      <c r="Q705" t="s">
        <v>81</v>
      </c>
      <c r="R705" t="s">
        <v>82</v>
      </c>
      <c r="S705">
        <v>10</v>
      </c>
      <c r="Y705" s="21" t="s">
        <v>97</v>
      </c>
      <c r="AE705"/>
      <c r="AF705"/>
      <c r="AG705"/>
      <c r="AH705"/>
      <c r="AR705" s="21" t="s">
        <v>97</v>
      </c>
      <c r="BK705"/>
      <c r="BL705"/>
      <c r="BM705"/>
      <c r="BN705"/>
    </row>
    <row r="706" spans="1:71" hidden="1">
      <c r="B706" s="8" t="s">
        <v>1550</v>
      </c>
      <c r="G706" s="21" t="s">
        <v>97</v>
      </c>
      <c r="P706" s="24"/>
      <c r="Y706" s="23" t="s">
        <v>97</v>
      </c>
      <c r="AA706"/>
      <c r="AC706"/>
      <c r="AE706"/>
      <c r="AF706"/>
      <c r="AG706"/>
      <c r="AH706"/>
      <c r="AN706" t="s">
        <v>114</v>
      </c>
      <c r="AO706" t="s">
        <v>312</v>
      </c>
      <c r="AP706" t="s">
        <v>101</v>
      </c>
      <c r="AQ706" t="s">
        <v>74</v>
      </c>
      <c r="AR706" s="23">
        <v>6.47</v>
      </c>
      <c r="AS706" t="s">
        <v>1551</v>
      </c>
      <c r="AT706" t="s">
        <v>404</v>
      </c>
      <c r="AU706" t="s">
        <v>94</v>
      </c>
      <c r="AV706" t="s">
        <v>196</v>
      </c>
      <c r="AW706" t="s">
        <v>175</v>
      </c>
      <c r="AX706" t="s">
        <v>131</v>
      </c>
      <c r="AY706" t="s">
        <v>176</v>
      </c>
      <c r="AZ706" s="1">
        <v>916668</v>
      </c>
      <c r="BA706" s="1">
        <v>641644385026738</v>
      </c>
      <c r="BB706" s="51">
        <f>BA706/100000000000000</f>
        <v>6.4164438502673802</v>
      </c>
      <c r="BC706" s="1"/>
      <c r="BD706" t="s">
        <v>81</v>
      </c>
      <c r="BE706" s="25">
        <v>3.3330000000000002</v>
      </c>
      <c r="BF706" s="1">
        <v>4666666666666660</v>
      </c>
      <c r="BG706" s="1">
        <v>4333333333333330</v>
      </c>
      <c r="BH706" t="s">
        <v>150</v>
      </c>
      <c r="BI706" t="s">
        <v>168</v>
      </c>
      <c r="BJ706" s="1">
        <v>6875</v>
      </c>
      <c r="BK706" t="s">
        <v>90</v>
      </c>
      <c r="BL706" t="s">
        <v>91</v>
      </c>
      <c r="BM706" t="s">
        <v>91</v>
      </c>
      <c r="BN706" t="s">
        <v>91</v>
      </c>
      <c r="BO706" t="s">
        <v>74</v>
      </c>
      <c r="BP706" t="s">
        <v>74</v>
      </c>
      <c r="BQ706" s="1">
        <v>58333275</v>
      </c>
      <c r="BR706" t="s">
        <v>120</v>
      </c>
      <c r="BS706" t="s">
        <v>133</v>
      </c>
    </row>
    <row r="707" spans="1:71" hidden="1">
      <c r="B707" s="8" t="s">
        <v>1552</v>
      </c>
      <c r="G707" s="21" t="s">
        <v>97</v>
      </c>
      <c r="P707" s="24"/>
      <c r="T707" s="4" t="s">
        <v>83</v>
      </c>
      <c r="U707" t="s">
        <v>419</v>
      </c>
      <c r="V707" t="s">
        <v>71</v>
      </c>
      <c r="W707" t="s">
        <v>116</v>
      </c>
      <c r="X707" t="s">
        <v>76</v>
      </c>
      <c r="Y707" s="23">
        <v>7.2130000000000001</v>
      </c>
      <c r="Z707" t="s">
        <v>120</v>
      </c>
      <c r="AA707" t="s">
        <v>87</v>
      </c>
      <c r="AB707" t="s">
        <v>81</v>
      </c>
      <c r="AC707">
        <v>6.9</v>
      </c>
      <c r="AD707" t="s">
        <v>89</v>
      </c>
      <c r="AE707" t="s">
        <v>91</v>
      </c>
      <c r="AF707" t="s">
        <v>90</v>
      </c>
      <c r="AG707" t="s">
        <v>90</v>
      </c>
      <c r="AH707" t="s">
        <v>92</v>
      </c>
      <c r="AI707" t="s">
        <v>74</v>
      </c>
      <c r="AJ707" t="s">
        <v>301</v>
      </c>
      <c r="AK707" t="s">
        <v>94</v>
      </c>
      <c r="AL707" t="s">
        <v>95</v>
      </c>
      <c r="AM707" t="s">
        <v>96</v>
      </c>
      <c r="AN707" t="s">
        <v>114</v>
      </c>
      <c r="AO707" t="s">
        <v>84</v>
      </c>
      <c r="AP707" t="s">
        <v>141</v>
      </c>
      <c r="AQ707" t="s">
        <v>74</v>
      </c>
      <c r="AR707" s="23">
        <v>6.7140000000000004</v>
      </c>
      <c r="AS707" t="s">
        <v>1553</v>
      </c>
      <c r="AT707" t="s">
        <v>402</v>
      </c>
      <c r="AU707" t="s">
        <v>154</v>
      </c>
      <c r="AV707" t="s">
        <v>196</v>
      </c>
      <c r="AW707" t="s">
        <v>175</v>
      </c>
      <c r="AX707" t="s">
        <v>131</v>
      </c>
      <c r="AY707" t="s">
        <v>176</v>
      </c>
      <c r="AZ707" s="1">
        <v>1000002</v>
      </c>
      <c r="BA707" s="1">
        <v>7395833333333330</v>
      </c>
      <c r="BB707" s="51">
        <f t="shared" ref="BB706:BB707" si="74">BA707/1000000000000000</f>
        <v>7.3958333333333304</v>
      </c>
      <c r="BC707" s="1"/>
      <c r="BD707" s="1">
        <v>5625</v>
      </c>
      <c r="BE707" s="25">
        <v>5.2770000000000001</v>
      </c>
      <c r="BF707" t="s">
        <v>94</v>
      </c>
      <c r="BG707" s="1">
        <v>6833333333333330</v>
      </c>
      <c r="BH707" t="s">
        <v>168</v>
      </c>
      <c r="BI707" t="s">
        <v>168</v>
      </c>
      <c r="BJ707" s="1">
        <v>734375</v>
      </c>
      <c r="BK707" t="s">
        <v>90</v>
      </c>
      <c r="BL707" t="s">
        <v>91</v>
      </c>
      <c r="BM707" t="s">
        <v>90</v>
      </c>
      <c r="BN707" t="s">
        <v>91</v>
      </c>
      <c r="BO707" t="s">
        <v>74</v>
      </c>
      <c r="BP707" t="s">
        <v>74</v>
      </c>
      <c r="BQ707" s="1">
        <v>691666</v>
      </c>
      <c r="BR707" t="s">
        <v>94</v>
      </c>
      <c r="BS707" t="s">
        <v>255</v>
      </c>
    </row>
    <row r="708" spans="1:71">
      <c r="A708" t="s">
        <v>71</v>
      </c>
      <c r="B708" t="s">
        <v>1554</v>
      </c>
      <c r="C708" s="4">
        <v>14</v>
      </c>
      <c r="D708">
        <v>1</v>
      </c>
      <c r="E708" t="s">
        <v>279</v>
      </c>
      <c r="F708" t="s">
        <v>74</v>
      </c>
      <c r="G708" s="21">
        <v>7.7939999999999996</v>
      </c>
      <c r="H708" t="s">
        <v>75</v>
      </c>
      <c r="I708" t="s">
        <v>76</v>
      </c>
      <c r="J708" t="s">
        <v>77</v>
      </c>
      <c r="K708" t="s">
        <v>136</v>
      </c>
      <c r="L708" t="s">
        <v>126</v>
      </c>
      <c r="M708" s="1">
        <v>9000020000000000</v>
      </c>
      <c r="N708" s="50" t="s">
        <v>80</v>
      </c>
      <c r="O708" t="s">
        <v>81</v>
      </c>
      <c r="P708" s="22">
        <v>8</v>
      </c>
      <c r="Q708" s="1">
        <v>7708333333333330</v>
      </c>
      <c r="R708" s="1">
        <v>7666663333333330</v>
      </c>
      <c r="S708">
        <v>5</v>
      </c>
      <c r="T708" s="4" t="s">
        <v>83</v>
      </c>
      <c r="U708" t="s">
        <v>195</v>
      </c>
      <c r="V708" t="s">
        <v>71</v>
      </c>
      <c r="W708" t="s">
        <v>116</v>
      </c>
      <c r="X708" t="s">
        <v>196</v>
      </c>
      <c r="Y708" s="21">
        <v>6.8140000000000001</v>
      </c>
      <c r="Z708" t="s">
        <v>209</v>
      </c>
      <c r="AA708" s="50" t="s">
        <v>117</v>
      </c>
      <c r="AB708" t="s">
        <v>81</v>
      </c>
      <c r="AC708" s="8">
        <v>5.4</v>
      </c>
      <c r="AD708" t="s">
        <v>81</v>
      </c>
      <c r="AE708" s="12" t="s">
        <v>90</v>
      </c>
      <c r="AF708" s="12" t="s">
        <v>90</v>
      </c>
      <c r="AG708" s="12" t="s">
        <v>91</v>
      </c>
      <c r="AH708" s="12" t="s">
        <v>92</v>
      </c>
      <c r="AI708" t="s">
        <v>74</v>
      </c>
      <c r="AJ708" t="s">
        <v>93</v>
      </c>
      <c r="AK708" t="s">
        <v>235</v>
      </c>
      <c r="AL708" t="s">
        <v>164</v>
      </c>
      <c r="AM708" t="s">
        <v>893</v>
      </c>
      <c r="AN708" t="s">
        <v>114</v>
      </c>
      <c r="AO708" t="s">
        <v>123</v>
      </c>
      <c r="AP708" t="s">
        <v>141</v>
      </c>
      <c r="AQ708" t="s">
        <v>74</v>
      </c>
      <c r="AR708" s="21">
        <v>5.9420000000000002</v>
      </c>
      <c r="AS708" t="s">
        <v>1555</v>
      </c>
      <c r="AT708" t="s">
        <v>1192</v>
      </c>
      <c r="AU708" t="s">
        <v>154</v>
      </c>
      <c r="AV708" t="s">
        <v>124</v>
      </c>
      <c r="AW708" t="s">
        <v>175</v>
      </c>
      <c r="AX708" t="s">
        <v>131</v>
      </c>
      <c r="AY708" t="s">
        <v>176</v>
      </c>
      <c r="AZ708" s="1">
        <v>875001</v>
      </c>
      <c r="BA708" s="1">
        <v>6868589743589740</v>
      </c>
      <c r="BB708" s="51">
        <f t="shared" ref="BB708:BB709" si="75">BA708/1000000000000000</f>
        <v>6.8685897435897401</v>
      </c>
      <c r="BC708" s="51"/>
      <c r="BD708" t="s">
        <v>81</v>
      </c>
      <c r="BE708" s="25">
        <v>3.5</v>
      </c>
      <c r="BF708" t="s">
        <v>168</v>
      </c>
      <c r="BG708" s="1">
        <v>4833333333333330</v>
      </c>
      <c r="BH708" s="1">
        <v>1666666666666660</v>
      </c>
      <c r="BI708" t="s">
        <v>168</v>
      </c>
      <c r="BJ708" s="1">
        <v>71875</v>
      </c>
      <c r="BK708" s="12" t="s">
        <v>90</v>
      </c>
      <c r="BL708" s="12" t="s">
        <v>91</v>
      </c>
      <c r="BM708" s="12" t="s">
        <v>90</v>
      </c>
      <c r="BN708" s="12" t="s">
        <v>91</v>
      </c>
      <c r="BO708" t="s">
        <v>74</v>
      </c>
      <c r="BP708" t="s">
        <v>74</v>
      </c>
      <c r="BQ708" s="1">
        <v>63749925</v>
      </c>
      <c r="BR708" t="s">
        <v>235</v>
      </c>
      <c r="BS708" t="s">
        <v>169</v>
      </c>
    </row>
    <row r="709" spans="1:71">
      <c r="A709" t="s">
        <v>71</v>
      </c>
      <c r="B709" t="s">
        <v>1556</v>
      </c>
      <c r="C709" s="4">
        <v>10</v>
      </c>
      <c r="D709">
        <v>1</v>
      </c>
      <c r="E709" t="s">
        <v>608</v>
      </c>
      <c r="F709" t="s">
        <v>74</v>
      </c>
      <c r="G709" s="21">
        <v>8.0039999999999996</v>
      </c>
      <c r="H709" t="s">
        <v>75</v>
      </c>
      <c r="I709" t="s">
        <v>76</v>
      </c>
      <c r="J709" t="s">
        <v>77</v>
      </c>
      <c r="K709" t="s">
        <v>136</v>
      </c>
      <c r="L709" t="s">
        <v>126</v>
      </c>
      <c r="M709" s="1">
        <v>8500020000000000</v>
      </c>
      <c r="N709" s="50" t="s">
        <v>93</v>
      </c>
      <c r="O709" t="s">
        <v>81</v>
      </c>
      <c r="P709" s="22">
        <v>10</v>
      </c>
      <c r="Q709" s="1">
        <v>7291666666666660</v>
      </c>
      <c r="R709" s="1">
        <v>7777776666666660</v>
      </c>
      <c r="S709">
        <v>5</v>
      </c>
      <c r="T709" s="4" t="s">
        <v>150</v>
      </c>
      <c r="U709" t="s">
        <v>312</v>
      </c>
      <c r="V709" t="s">
        <v>71</v>
      </c>
      <c r="W709" t="s">
        <v>116</v>
      </c>
      <c r="X709" t="s">
        <v>76</v>
      </c>
      <c r="Y709" s="21">
        <v>7.2859999999999996</v>
      </c>
      <c r="Z709" t="s">
        <v>174</v>
      </c>
      <c r="AA709" s="50" t="s">
        <v>259</v>
      </c>
      <c r="AB709" t="s">
        <v>81</v>
      </c>
      <c r="AC709" s="8">
        <v>5.0999999999999996</v>
      </c>
      <c r="AD709" t="s">
        <v>223</v>
      </c>
      <c r="AE709" s="12" t="s">
        <v>90</v>
      </c>
      <c r="AF709" s="12" t="s">
        <v>91</v>
      </c>
      <c r="AG709" s="12" t="s">
        <v>91</v>
      </c>
      <c r="AH709" s="12" t="s">
        <v>92</v>
      </c>
      <c r="AI709" t="s">
        <v>74</v>
      </c>
      <c r="AJ709" t="s">
        <v>119</v>
      </c>
      <c r="AK709" t="s">
        <v>94</v>
      </c>
      <c r="AL709" t="s">
        <v>140</v>
      </c>
      <c r="AM709" t="s">
        <v>96</v>
      </c>
      <c r="AN709" t="s">
        <v>150</v>
      </c>
      <c r="AO709" t="s">
        <v>128</v>
      </c>
      <c r="AP709" t="s">
        <v>141</v>
      </c>
      <c r="AQ709" t="s">
        <v>74</v>
      </c>
      <c r="AR709" s="21">
        <v>5.8879999999999999</v>
      </c>
      <c r="AS709" t="s">
        <v>1557</v>
      </c>
      <c r="AT709" t="s">
        <v>1203</v>
      </c>
      <c r="AU709" t="s">
        <v>321</v>
      </c>
      <c r="AV709" t="s">
        <v>124</v>
      </c>
      <c r="AW709" t="s">
        <v>175</v>
      </c>
      <c r="AX709" t="s">
        <v>131</v>
      </c>
      <c r="AY709" t="s">
        <v>176</v>
      </c>
      <c r="AZ709" s="1">
        <v>8000020000000000</v>
      </c>
      <c r="BA709" s="1">
        <v>6130434782608690</v>
      </c>
      <c r="BB709" s="51">
        <f t="shared" si="75"/>
        <v>6.13043478260869</v>
      </c>
      <c r="BC709" s="51"/>
      <c r="BD709" t="s">
        <v>81</v>
      </c>
      <c r="BE709" s="25">
        <v>2.8330000000000002</v>
      </c>
      <c r="BF709" s="1">
        <v>2666666666666660</v>
      </c>
      <c r="BG709" t="s">
        <v>114</v>
      </c>
      <c r="BI709" t="s">
        <v>114</v>
      </c>
      <c r="BJ709" s="1">
        <v>6458333333333330</v>
      </c>
      <c r="BK709" s="12" t="s">
        <v>90</v>
      </c>
      <c r="BL709" s="12" t="s">
        <v>91</v>
      </c>
      <c r="BM709" s="12" t="s">
        <v>90</v>
      </c>
      <c r="BO709" t="s">
        <v>74</v>
      </c>
      <c r="BP709" t="s">
        <v>74</v>
      </c>
      <c r="BQ709" s="1">
        <v>6999999999999990</v>
      </c>
      <c r="BR709" t="s">
        <v>94</v>
      </c>
      <c r="BS709" t="s">
        <v>133</v>
      </c>
    </row>
    <row r="710" spans="1:71" hidden="1">
      <c r="B710" s="8" t="s">
        <v>1558</v>
      </c>
      <c r="G710" s="21" t="s">
        <v>97</v>
      </c>
      <c r="P710" s="24"/>
      <c r="T710" s="4" t="s">
        <v>150</v>
      </c>
      <c r="U710" t="s">
        <v>389</v>
      </c>
      <c r="V710" t="s">
        <v>71</v>
      </c>
      <c r="W710" t="s">
        <v>86</v>
      </c>
      <c r="X710" t="s">
        <v>76</v>
      </c>
      <c r="Y710" s="23">
        <v>7.4489999999999998</v>
      </c>
      <c r="Z710" t="s">
        <v>139</v>
      </c>
      <c r="AA710" t="s">
        <v>223</v>
      </c>
      <c r="AB710" t="s">
        <v>81</v>
      </c>
      <c r="AC710">
        <v>5.8</v>
      </c>
      <c r="AD710" t="s">
        <v>139</v>
      </c>
      <c r="AE710" t="s">
        <v>91</v>
      </c>
      <c r="AF710" t="s">
        <v>90</v>
      </c>
      <c r="AG710" t="s">
        <v>91</v>
      </c>
      <c r="AH710" t="s">
        <v>92</v>
      </c>
      <c r="AI710" t="s">
        <v>74</v>
      </c>
      <c r="AJ710" t="s">
        <v>211</v>
      </c>
      <c r="AK710" t="s">
        <v>94</v>
      </c>
      <c r="AL710" t="s">
        <v>140</v>
      </c>
      <c r="AM710" t="s">
        <v>96</v>
      </c>
      <c r="AN710" t="s">
        <v>150</v>
      </c>
      <c r="AO710" t="s">
        <v>100</v>
      </c>
      <c r="AP710" t="s">
        <v>225</v>
      </c>
      <c r="AQ710" t="s">
        <v>74</v>
      </c>
      <c r="AR710" s="23">
        <v>7.5069999999999997</v>
      </c>
      <c r="AS710" t="s">
        <v>1559</v>
      </c>
      <c r="AT710" t="s">
        <v>592</v>
      </c>
      <c r="AU710" t="s">
        <v>94</v>
      </c>
      <c r="AV710" t="s">
        <v>76</v>
      </c>
      <c r="AW710" t="s">
        <v>105</v>
      </c>
      <c r="AX710" t="s">
        <v>131</v>
      </c>
      <c r="AY710" t="s">
        <v>176</v>
      </c>
      <c r="AZ710" s="1">
        <v>950002</v>
      </c>
      <c r="BA710" s="1">
        <v>9252525252525250</v>
      </c>
      <c r="BB710" s="51">
        <f>BA710/1000000000000000</f>
        <v>9.2525252525252508</v>
      </c>
      <c r="BC710" s="1"/>
      <c r="BD710" t="s">
        <v>81</v>
      </c>
      <c r="BE710" s="25">
        <v>7.0830000000000002</v>
      </c>
      <c r="BF710" s="1">
        <v>7833333333333330</v>
      </c>
      <c r="BG710" s="1">
        <v>6333333333333330</v>
      </c>
      <c r="BI710" t="s">
        <v>114</v>
      </c>
      <c r="BJ710" s="1">
        <v>5625</v>
      </c>
      <c r="BK710" t="s">
        <v>91</v>
      </c>
      <c r="BL710" t="s">
        <v>90</v>
      </c>
      <c r="BM710" t="s">
        <v>91</v>
      </c>
      <c r="BN710"/>
      <c r="BO710" t="s">
        <v>74</v>
      </c>
      <c r="BP710" t="s">
        <v>74</v>
      </c>
      <c r="BQ710" s="1">
        <v>738889</v>
      </c>
      <c r="BR710" t="s">
        <v>94</v>
      </c>
      <c r="BS710" t="s">
        <v>110</v>
      </c>
    </row>
    <row r="711" spans="1:71">
      <c r="A711" t="s">
        <v>156</v>
      </c>
      <c r="B711" t="s">
        <v>1560</v>
      </c>
      <c r="C711" s="4">
        <v>10</v>
      </c>
      <c r="D711">
        <v>2</v>
      </c>
      <c r="E711" t="s">
        <v>890</v>
      </c>
      <c r="F711" t="s">
        <v>74</v>
      </c>
      <c r="G711" s="21">
        <v>8.4309999999999992</v>
      </c>
      <c r="H711" t="s">
        <v>75</v>
      </c>
      <c r="I711" t="s">
        <v>76</v>
      </c>
      <c r="J711" t="s">
        <v>77</v>
      </c>
      <c r="K711" t="s">
        <v>136</v>
      </c>
      <c r="L711" t="s">
        <v>79</v>
      </c>
      <c r="M711" s="1">
        <v>9500020000000000</v>
      </c>
      <c r="N711" s="50" t="s">
        <v>473</v>
      </c>
      <c r="O711" t="s">
        <v>132</v>
      </c>
      <c r="P711" s="22">
        <v>9</v>
      </c>
      <c r="Q711" t="s">
        <v>81</v>
      </c>
      <c r="R711" s="1">
        <v>8333335</v>
      </c>
      <c r="S711">
        <v>10</v>
      </c>
      <c r="T711" s="4" t="s">
        <v>83</v>
      </c>
      <c r="U711" t="s">
        <v>75</v>
      </c>
      <c r="V711" t="s">
        <v>85</v>
      </c>
      <c r="W711" t="s">
        <v>116</v>
      </c>
      <c r="X711" t="s">
        <v>160</v>
      </c>
      <c r="Y711" s="21">
        <v>8.7129999999999992</v>
      </c>
      <c r="Z711" t="s">
        <v>209</v>
      </c>
      <c r="AA711" s="50" t="s">
        <v>259</v>
      </c>
      <c r="AB711" t="s">
        <v>81</v>
      </c>
      <c r="AC711" s="8">
        <v>8.3000000000000007</v>
      </c>
      <c r="AD711" t="s">
        <v>223</v>
      </c>
      <c r="AE711" s="12" t="s">
        <v>90</v>
      </c>
      <c r="AF711" s="12" t="s">
        <v>91</v>
      </c>
      <c r="AG711" s="12" t="s">
        <v>90</v>
      </c>
      <c r="AH711" s="12" t="s">
        <v>92</v>
      </c>
      <c r="AI711" t="s">
        <v>74</v>
      </c>
      <c r="AJ711" t="s">
        <v>211</v>
      </c>
      <c r="AK711" t="s">
        <v>120</v>
      </c>
      <c r="AL711" t="s">
        <v>140</v>
      </c>
      <c r="AM711" t="s">
        <v>99</v>
      </c>
      <c r="AN711" t="s">
        <v>114</v>
      </c>
      <c r="AO711" t="s">
        <v>75</v>
      </c>
      <c r="AP711" t="s">
        <v>213</v>
      </c>
      <c r="AQ711" t="s">
        <v>109</v>
      </c>
      <c r="AR711" s="21">
        <v>8.1240000000000006</v>
      </c>
      <c r="AS711" t="s">
        <v>1002</v>
      </c>
      <c r="AT711" t="s">
        <v>881</v>
      </c>
      <c r="AU711" t="s">
        <v>114</v>
      </c>
      <c r="AV711" t="s">
        <v>160</v>
      </c>
      <c r="AW711" t="s">
        <v>105</v>
      </c>
      <c r="AX711" t="s">
        <v>131</v>
      </c>
      <c r="AY711" t="s">
        <v>107</v>
      </c>
      <c r="AZ711" s="1">
        <v>916668</v>
      </c>
      <c r="BA711" s="1">
        <v>9099410315085370</v>
      </c>
      <c r="BB711" s="51">
        <f>BA711/1000000000000000</f>
        <v>9.09941031508537</v>
      </c>
      <c r="BC711" s="51"/>
      <c r="BD711" t="s">
        <v>81</v>
      </c>
      <c r="BE711" s="25">
        <v>5.1109999999999998</v>
      </c>
      <c r="BF711" t="s">
        <v>168</v>
      </c>
      <c r="BG711" t="s">
        <v>104</v>
      </c>
      <c r="BH711" s="1">
        <v>5333333333333330</v>
      </c>
      <c r="BI711" t="s">
        <v>168</v>
      </c>
      <c r="BJ711" s="1">
        <v>890625</v>
      </c>
      <c r="BK711" s="12" t="s">
        <v>163</v>
      </c>
      <c r="BL711" s="12" t="s">
        <v>90</v>
      </c>
      <c r="BM711" s="12" t="s">
        <v>90</v>
      </c>
      <c r="BN711" s="12" t="s">
        <v>163</v>
      </c>
      <c r="BO711" t="s">
        <v>74</v>
      </c>
      <c r="BP711" t="s">
        <v>109</v>
      </c>
      <c r="BQ711" s="1">
        <v>8625</v>
      </c>
      <c r="BR711" t="s">
        <v>120</v>
      </c>
      <c r="BS711" t="s">
        <v>133</v>
      </c>
    </row>
    <row r="712" spans="1:71" hidden="1">
      <c r="B712" s="8" t="s">
        <v>1561</v>
      </c>
      <c r="G712" s="21" t="s">
        <v>97</v>
      </c>
      <c r="P712" s="24"/>
      <c r="Y712" s="23" t="s">
        <v>97</v>
      </c>
      <c r="AA712"/>
      <c r="AC712"/>
      <c r="AE712"/>
      <c r="AF712"/>
      <c r="AG712"/>
      <c r="AH712"/>
      <c r="AN712" t="s">
        <v>83</v>
      </c>
      <c r="AO712" t="s">
        <v>252</v>
      </c>
      <c r="AP712" t="s">
        <v>101</v>
      </c>
      <c r="AQ712" t="s">
        <v>74</v>
      </c>
      <c r="AR712" s="23">
        <v>5.5570000000000004</v>
      </c>
      <c r="AS712" t="s">
        <v>1562</v>
      </c>
      <c r="AT712" t="s">
        <v>390</v>
      </c>
      <c r="AU712" t="s">
        <v>234</v>
      </c>
      <c r="AV712" t="s">
        <v>124</v>
      </c>
      <c r="AW712" t="s">
        <v>175</v>
      </c>
      <c r="AX712" t="s">
        <v>131</v>
      </c>
      <c r="AY712" t="s">
        <v>176</v>
      </c>
      <c r="AZ712" s="1">
        <v>8500020000000000</v>
      </c>
      <c r="BA712" s="1">
        <v>7259407259407260</v>
      </c>
      <c r="BB712" s="51">
        <f>BA712/1000000000000000</f>
        <v>7.2594072594072596</v>
      </c>
      <c r="BC712" s="1"/>
      <c r="BD712" t="s">
        <v>94</v>
      </c>
      <c r="BE712" s="25">
        <v>2.5830000000000002</v>
      </c>
      <c r="BF712" s="1">
        <v>2166666666666660</v>
      </c>
      <c r="BG712" t="s">
        <v>114</v>
      </c>
      <c r="BI712" t="s">
        <v>114</v>
      </c>
      <c r="BJ712" s="1">
        <v>5833333333333330</v>
      </c>
      <c r="BK712" t="s">
        <v>91</v>
      </c>
      <c r="BL712" t="s">
        <v>91</v>
      </c>
      <c r="BM712" t="s">
        <v>91</v>
      </c>
      <c r="BN712"/>
      <c r="BO712" t="s">
        <v>74</v>
      </c>
      <c r="BP712" t="s">
        <v>74</v>
      </c>
      <c r="BQ712" s="1">
        <v>5777773333333330</v>
      </c>
      <c r="BR712" t="s">
        <v>94</v>
      </c>
      <c r="BS712" t="s">
        <v>133</v>
      </c>
    </row>
    <row r="713" spans="1:71">
      <c r="A713" t="s">
        <v>71</v>
      </c>
      <c r="B713" t="s">
        <v>1563</v>
      </c>
      <c r="C713" s="4">
        <v>11</v>
      </c>
      <c r="D713">
        <v>0</v>
      </c>
      <c r="E713" t="s">
        <v>622</v>
      </c>
      <c r="F713" t="s">
        <v>74</v>
      </c>
      <c r="G713" s="21">
        <v>7.5880000000000001</v>
      </c>
      <c r="H713" t="s">
        <v>75</v>
      </c>
      <c r="I713" t="s">
        <v>76</v>
      </c>
      <c r="J713" t="s">
        <v>77</v>
      </c>
      <c r="K713" t="s">
        <v>136</v>
      </c>
      <c r="L713" t="s">
        <v>126</v>
      </c>
      <c r="M713" s="1">
        <v>8500020000000000</v>
      </c>
      <c r="N713" s="50" t="s">
        <v>162</v>
      </c>
      <c r="O713" t="s">
        <v>81</v>
      </c>
      <c r="P713" s="22">
        <v>7.5</v>
      </c>
      <c r="Q713" s="1">
        <v>71875</v>
      </c>
      <c r="R713" t="s">
        <v>82</v>
      </c>
      <c r="S713">
        <v>5</v>
      </c>
      <c r="Y713" s="21" t="s">
        <v>97</v>
      </c>
      <c r="AE713"/>
      <c r="AF713"/>
      <c r="AG713"/>
      <c r="AH713"/>
      <c r="AR713" s="21" t="s">
        <v>97</v>
      </c>
      <c r="BK713"/>
      <c r="BL713"/>
      <c r="BM713"/>
      <c r="BN713"/>
    </row>
    <row r="714" spans="1:71">
      <c r="A714" t="s">
        <v>71</v>
      </c>
      <c r="B714" t="s">
        <v>1564</v>
      </c>
      <c r="C714" s="4">
        <v>11</v>
      </c>
      <c r="D714">
        <v>1</v>
      </c>
      <c r="E714" t="s">
        <v>604</v>
      </c>
      <c r="F714" t="s">
        <v>74</v>
      </c>
      <c r="G714" s="21">
        <v>6.0659999999999998</v>
      </c>
      <c r="H714" t="s">
        <v>123</v>
      </c>
      <c r="I714" t="s">
        <v>124</v>
      </c>
      <c r="J714" t="s">
        <v>125</v>
      </c>
      <c r="K714" t="s">
        <v>78</v>
      </c>
      <c r="L714" t="s">
        <v>79</v>
      </c>
      <c r="M714" s="1">
        <v>583334</v>
      </c>
      <c r="N714" s="50" t="s">
        <v>208</v>
      </c>
      <c r="O714" t="s">
        <v>81</v>
      </c>
      <c r="P714" s="22">
        <v>1.5</v>
      </c>
      <c r="Q714" s="1">
        <v>5624999999999990</v>
      </c>
      <c r="R714" s="1">
        <v>7555553333333330</v>
      </c>
      <c r="S714">
        <v>10</v>
      </c>
      <c r="T714" s="4" t="s">
        <v>83</v>
      </c>
      <c r="U714" t="s">
        <v>389</v>
      </c>
      <c r="V714" t="s">
        <v>71</v>
      </c>
      <c r="W714" t="s">
        <v>116</v>
      </c>
      <c r="X714" t="s">
        <v>124</v>
      </c>
      <c r="Y714" s="21">
        <v>5.1289999999999996</v>
      </c>
      <c r="Z714" t="s">
        <v>99</v>
      </c>
      <c r="AA714" s="50" t="s">
        <v>87</v>
      </c>
      <c r="AB714" t="s">
        <v>88</v>
      </c>
      <c r="AC714" s="8">
        <v>2.6</v>
      </c>
      <c r="AD714" t="s">
        <v>93</v>
      </c>
      <c r="AE714" t="s">
        <v>91</v>
      </c>
      <c r="AF714" t="s">
        <v>91</v>
      </c>
      <c r="AG714" t="s">
        <v>91</v>
      </c>
      <c r="AH714" t="s">
        <v>92</v>
      </c>
      <c r="AI714" t="s">
        <v>74</v>
      </c>
      <c r="AJ714" t="s">
        <v>208</v>
      </c>
      <c r="AK714" t="s">
        <v>94</v>
      </c>
      <c r="AL714" t="s">
        <v>95</v>
      </c>
      <c r="AM714" t="s">
        <v>96</v>
      </c>
      <c r="AR714" s="21" t="s">
        <v>97</v>
      </c>
      <c r="BK714"/>
      <c r="BL714"/>
      <c r="BM714"/>
      <c r="BN714"/>
    </row>
    <row r="715" spans="1:71">
      <c r="A715" t="s">
        <v>71</v>
      </c>
      <c r="B715" t="s">
        <v>1565</v>
      </c>
      <c r="C715" s="4">
        <v>16</v>
      </c>
      <c r="D715">
        <v>2</v>
      </c>
      <c r="E715" t="s">
        <v>475</v>
      </c>
      <c r="F715" t="s">
        <v>74</v>
      </c>
      <c r="G715" s="21">
        <v>5.55</v>
      </c>
      <c r="H715" t="s">
        <v>123</v>
      </c>
      <c r="I715" t="s">
        <v>124</v>
      </c>
      <c r="J715" t="s">
        <v>125</v>
      </c>
      <c r="K715" t="s">
        <v>78</v>
      </c>
      <c r="L715" t="s">
        <v>79</v>
      </c>
      <c r="M715" t="s">
        <v>81</v>
      </c>
      <c r="N715" s="50" t="s">
        <v>1566</v>
      </c>
      <c r="O715" s="1">
        <v>4375</v>
      </c>
      <c r="P715" s="22">
        <v>4.5</v>
      </c>
      <c r="Q715" s="1">
        <v>65625</v>
      </c>
      <c r="R715" s="1">
        <v>6333325</v>
      </c>
      <c r="S715">
        <v>10</v>
      </c>
      <c r="Y715" s="21" t="s">
        <v>97</v>
      </c>
      <c r="AE715"/>
      <c r="AF715"/>
      <c r="AG715"/>
      <c r="AH715"/>
      <c r="AR715" s="21" t="s">
        <v>97</v>
      </c>
      <c r="BK715"/>
      <c r="BL715"/>
      <c r="BM715"/>
      <c r="BN715"/>
    </row>
    <row r="716" spans="1:71" hidden="1">
      <c r="B716" s="8" t="s">
        <v>1567</v>
      </c>
      <c r="G716" s="21" t="s">
        <v>97</v>
      </c>
      <c r="P716" s="24"/>
      <c r="Y716" s="23" t="s">
        <v>97</v>
      </c>
      <c r="AA716"/>
      <c r="AC716"/>
      <c r="AE716"/>
      <c r="AF716"/>
      <c r="AG716"/>
      <c r="AH716"/>
      <c r="AN716" t="s">
        <v>150</v>
      </c>
      <c r="AO716" t="s">
        <v>151</v>
      </c>
      <c r="AP716" t="s">
        <v>101</v>
      </c>
      <c r="AQ716" t="s">
        <v>74</v>
      </c>
      <c r="AR716" s="23">
        <v>6.9960000000000004</v>
      </c>
      <c r="AS716" t="s">
        <v>1568</v>
      </c>
      <c r="AT716" t="s">
        <v>338</v>
      </c>
      <c r="AU716" t="s">
        <v>120</v>
      </c>
      <c r="AV716" t="s">
        <v>196</v>
      </c>
      <c r="AW716" t="s">
        <v>175</v>
      </c>
      <c r="AX716" t="s">
        <v>131</v>
      </c>
      <c r="AY716" t="s">
        <v>176</v>
      </c>
      <c r="AZ716" s="1">
        <v>9000020000000000</v>
      </c>
      <c r="BA716" s="1">
        <v>7417508417508410</v>
      </c>
      <c r="BB716" s="51">
        <f>BA716/1000000000000000</f>
        <v>7.4175084175084098</v>
      </c>
      <c r="BC716" s="1"/>
      <c r="BD716" t="s">
        <v>81</v>
      </c>
      <c r="BE716" s="25">
        <v>6.75</v>
      </c>
      <c r="BF716" t="s">
        <v>155</v>
      </c>
      <c r="BG716" t="s">
        <v>154</v>
      </c>
      <c r="BI716" t="s">
        <v>83</v>
      </c>
      <c r="BJ716" s="1">
        <v>5625</v>
      </c>
      <c r="BK716" t="s">
        <v>91</v>
      </c>
      <c r="BL716" t="s">
        <v>90</v>
      </c>
      <c r="BM716"/>
      <c r="BN716"/>
      <c r="BO716" t="s">
        <v>74</v>
      </c>
      <c r="BP716" t="s">
        <v>74</v>
      </c>
      <c r="BQ716" t="s">
        <v>200</v>
      </c>
      <c r="BR716" t="s">
        <v>94</v>
      </c>
      <c r="BS716" t="s">
        <v>110</v>
      </c>
    </row>
    <row r="717" spans="1:71">
      <c r="A717" t="s">
        <v>71</v>
      </c>
      <c r="B717" t="s">
        <v>1569</v>
      </c>
      <c r="C717" s="4">
        <v>9</v>
      </c>
      <c r="D717">
        <v>1</v>
      </c>
      <c r="E717" t="s">
        <v>682</v>
      </c>
      <c r="F717" t="s">
        <v>74</v>
      </c>
      <c r="G717" s="21">
        <v>7.7089999999999996</v>
      </c>
      <c r="H717" t="s">
        <v>75</v>
      </c>
      <c r="I717" t="s">
        <v>76</v>
      </c>
      <c r="J717" t="s">
        <v>77</v>
      </c>
      <c r="K717" t="s">
        <v>78</v>
      </c>
      <c r="L717" t="s">
        <v>79</v>
      </c>
      <c r="M717" s="1">
        <v>9000020000000000</v>
      </c>
      <c r="N717" s="50" t="s">
        <v>159</v>
      </c>
      <c r="O717" t="s">
        <v>81</v>
      </c>
      <c r="P717" s="22">
        <v>3.5</v>
      </c>
      <c r="Q717" s="1">
        <v>8125</v>
      </c>
      <c r="R717" s="1">
        <v>7833333333333330</v>
      </c>
      <c r="S717">
        <v>10</v>
      </c>
      <c r="T717" s="4" t="s">
        <v>83</v>
      </c>
      <c r="U717" t="s">
        <v>84</v>
      </c>
      <c r="V717" t="s">
        <v>71</v>
      </c>
      <c r="W717" t="s">
        <v>116</v>
      </c>
      <c r="X717" t="s">
        <v>76</v>
      </c>
      <c r="Y717" s="21">
        <v>6.9109999999999996</v>
      </c>
      <c r="Z717" t="s">
        <v>139</v>
      </c>
      <c r="AA717" s="50" t="s">
        <v>87</v>
      </c>
      <c r="AB717" t="s">
        <v>81</v>
      </c>
      <c r="AC717" s="8">
        <v>4.5</v>
      </c>
      <c r="AD717" t="s">
        <v>81</v>
      </c>
      <c r="AE717" t="s">
        <v>91</v>
      </c>
      <c r="AF717" t="s">
        <v>91</v>
      </c>
      <c r="AG717" t="s">
        <v>91</v>
      </c>
      <c r="AH717" t="s">
        <v>92</v>
      </c>
      <c r="AI717" t="s">
        <v>74</v>
      </c>
      <c r="AJ717" t="s">
        <v>117</v>
      </c>
      <c r="AK717" t="s">
        <v>120</v>
      </c>
      <c r="AL717" t="s">
        <v>140</v>
      </c>
      <c r="AM717" t="s">
        <v>99</v>
      </c>
      <c r="AR717" s="21" t="s">
        <v>97</v>
      </c>
      <c r="BK717"/>
      <c r="BL717"/>
      <c r="BM717"/>
      <c r="BN717"/>
    </row>
    <row r="718" spans="1:71" hidden="1">
      <c r="B718" s="8" t="s">
        <v>1570</v>
      </c>
      <c r="G718" s="21" t="s">
        <v>97</v>
      </c>
      <c r="P718" s="24"/>
      <c r="T718" s="4" t="s">
        <v>114</v>
      </c>
      <c r="U718" t="s">
        <v>389</v>
      </c>
      <c r="V718" t="s">
        <v>71</v>
      </c>
      <c r="W718" t="s">
        <v>86</v>
      </c>
      <c r="X718" t="s">
        <v>124</v>
      </c>
      <c r="Y718" s="23">
        <v>5.4939999999999998</v>
      </c>
      <c r="Z718" t="s">
        <v>161</v>
      </c>
      <c r="AA718" t="s">
        <v>445</v>
      </c>
      <c r="AB718" t="s">
        <v>81</v>
      </c>
      <c r="AC718">
        <v>3.3</v>
      </c>
      <c r="AD718" t="s">
        <v>117</v>
      </c>
      <c r="AE718" s="12" t="s">
        <v>90</v>
      </c>
      <c r="AF718" s="12" t="s">
        <v>90</v>
      </c>
      <c r="AG718" s="12" t="s">
        <v>91</v>
      </c>
      <c r="AH718" s="12" t="s">
        <v>92</v>
      </c>
      <c r="AI718" t="s">
        <v>74</v>
      </c>
      <c r="AJ718" t="s">
        <v>263</v>
      </c>
      <c r="AK718" t="s">
        <v>94</v>
      </c>
      <c r="AL718" t="s">
        <v>261</v>
      </c>
      <c r="AM718" t="s">
        <v>96</v>
      </c>
      <c r="AR718" s="23" t="s">
        <v>97</v>
      </c>
    </row>
    <row r="719" spans="1:71">
      <c r="A719" t="s">
        <v>71</v>
      </c>
      <c r="B719" t="s">
        <v>1571</v>
      </c>
      <c r="C719" s="4">
        <v>14</v>
      </c>
      <c r="D719">
        <v>1</v>
      </c>
      <c r="E719" t="s">
        <v>295</v>
      </c>
      <c r="F719" t="s">
        <v>74</v>
      </c>
      <c r="G719" s="21">
        <v>5.5460000000000003</v>
      </c>
      <c r="H719" t="s">
        <v>123</v>
      </c>
      <c r="I719" t="s">
        <v>124</v>
      </c>
      <c r="J719" t="s">
        <v>125</v>
      </c>
      <c r="K719" t="s">
        <v>78</v>
      </c>
      <c r="L719" t="s">
        <v>126</v>
      </c>
      <c r="M719" s="1">
        <v>9000020000000000</v>
      </c>
      <c r="N719" s="50" t="s">
        <v>138</v>
      </c>
      <c r="O719" s="1">
        <v>4375</v>
      </c>
      <c r="P719" s="22">
        <v>0</v>
      </c>
      <c r="Q719" s="1">
        <v>7291666666666660</v>
      </c>
      <c r="R719" t="s">
        <v>81</v>
      </c>
      <c r="S719">
        <v>5</v>
      </c>
      <c r="Y719" s="21" t="s">
        <v>97</v>
      </c>
      <c r="AE719"/>
      <c r="AF719"/>
      <c r="AG719"/>
      <c r="AH719"/>
      <c r="AR719" s="21" t="s">
        <v>97</v>
      </c>
      <c r="BK719"/>
      <c r="BL719"/>
      <c r="BM719"/>
      <c r="BN719"/>
    </row>
    <row r="720" spans="1:71">
      <c r="A720" t="s">
        <v>71</v>
      </c>
      <c r="B720" t="s">
        <v>1572</v>
      </c>
      <c r="C720" s="4">
        <v>10</v>
      </c>
      <c r="D720">
        <v>3</v>
      </c>
      <c r="E720" t="s">
        <v>346</v>
      </c>
      <c r="F720" t="s">
        <v>74</v>
      </c>
      <c r="G720" s="21">
        <v>5.6879999999999997</v>
      </c>
      <c r="H720" t="s">
        <v>123</v>
      </c>
      <c r="I720" t="s">
        <v>124</v>
      </c>
      <c r="J720" t="s">
        <v>125</v>
      </c>
      <c r="K720" t="s">
        <v>78</v>
      </c>
      <c r="L720" t="s">
        <v>79</v>
      </c>
      <c r="M720" s="1">
        <v>8000020000000000</v>
      </c>
      <c r="N720" s="50" t="s">
        <v>296</v>
      </c>
      <c r="O720" s="1">
        <v>4375</v>
      </c>
      <c r="P720" s="22">
        <v>1.5</v>
      </c>
      <c r="Q720" s="1">
        <v>7708333333333330</v>
      </c>
      <c r="R720" s="1">
        <v>649999</v>
      </c>
      <c r="S720">
        <v>10</v>
      </c>
      <c r="Y720" s="21" t="s">
        <v>97</v>
      </c>
      <c r="AE720"/>
      <c r="AF720"/>
      <c r="AG720"/>
      <c r="AH720"/>
      <c r="AR720" s="21" t="s">
        <v>97</v>
      </c>
      <c r="BK720"/>
      <c r="BL720"/>
      <c r="BM720"/>
      <c r="BN720"/>
    </row>
    <row r="721" spans="1:71">
      <c r="A721" t="s">
        <v>71</v>
      </c>
      <c r="B721" t="s">
        <v>1573</v>
      </c>
      <c r="C721" s="4">
        <v>17</v>
      </c>
      <c r="D721">
        <v>1</v>
      </c>
      <c r="E721" t="s">
        <v>571</v>
      </c>
      <c r="F721" t="s">
        <v>74</v>
      </c>
      <c r="G721" s="21">
        <v>6.3250000000000002</v>
      </c>
      <c r="H721" t="s">
        <v>195</v>
      </c>
      <c r="I721" t="s">
        <v>196</v>
      </c>
      <c r="J721" t="s">
        <v>125</v>
      </c>
      <c r="K721" t="s">
        <v>78</v>
      </c>
      <c r="L721" t="s">
        <v>126</v>
      </c>
      <c r="M721" s="1">
        <v>624999</v>
      </c>
      <c r="N721" s="50" t="s">
        <v>118</v>
      </c>
      <c r="O721" t="s">
        <v>132</v>
      </c>
      <c r="P721" s="22">
        <v>4</v>
      </c>
      <c r="Q721" s="1">
        <v>7708333333333330</v>
      </c>
      <c r="R721" s="1">
        <v>772222</v>
      </c>
      <c r="S721">
        <v>5</v>
      </c>
      <c r="Y721" s="21" t="s">
        <v>97</v>
      </c>
      <c r="AE721"/>
      <c r="AF721"/>
      <c r="AG721"/>
      <c r="AH721"/>
      <c r="AR721" s="21" t="s">
        <v>97</v>
      </c>
      <c r="BK721"/>
      <c r="BL721"/>
      <c r="BM721"/>
      <c r="BN721"/>
    </row>
    <row r="722" spans="1:71">
      <c r="A722" t="s">
        <v>71</v>
      </c>
      <c r="B722" t="s">
        <v>1574</v>
      </c>
      <c r="C722" s="4">
        <v>12</v>
      </c>
      <c r="D722">
        <v>1</v>
      </c>
      <c r="E722" t="s">
        <v>207</v>
      </c>
      <c r="F722" t="s">
        <v>74</v>
      </c>
      <c r="G722" s="21">
        <v>5.66</v>
      </c>
      <c r="H722" t="s">
        <v>123</v>
      </c>
      <c r="I722" t="s">
        <v>124</v>
      </c>
      <c r="J722" t="s">
        <v>125</v>
      </c>
      <c r="K722" t="s">
        <v>78</v>
      </c>
      <c r="L722" t="s">
        <v>126</v>
      </c>
      <c r="M722" s="1">
        <v>750002</v>
      </c>
      <c r="N722" s="50" t="s">
        <v>118</v>
      </c>
      <c r="O722">
        <v>5</v>
      </c>
      <c r="P722" s="22">
        <v>4</v>
      </c>
      <c r="Q722" t="s">
        <v>235</v>
      </c>
      <c r="R722">
        <v>7</v>
      </c>
      <c r="S722">
        <v>5</v>
      </c>
      <c r="T722" s="4" t="s">
        <v>83</v>
      </c>
      <c r="U722" t="s">
        <v>419</v>
      </c>
      <c r="V722" t="s">
        <v>71</v>
      </c>
      <c r="W722" t="s">
        <v>116</v>
      </c>
      <c r="X722" t="s">
        <v>124</v>
      </c>
      <c r="Y722" s="21">
        <v>5.0289999999999999</v>
      </c>
      <c r="Z722" t="s">
        <v>209</v>
      </c>
      <c r="AA722" s="50" t="s">
        <v>291</v>
      </c>
      <c r="AB722" t="s">
        <v>354</v>
      </c>
      <c r="AC722" s="8">
        <v>2.5</v>
      </c>
      <c r="AD722" t="s">
        <v>297</v>
      </c>
      <c r="AE722" t="s">
        <v>91</v>
      </c>
      <c r="AF722" t="s">
        <v>91</v>
      </c>
      <c r="AG722" t="s">
        <v>91</v>
      </c>
      <c r="AH722" t="s">
        <v>92</v>
      </c>
      <c r="AI722" t="s">
        <v>74</v>
      </c>
      <c r="AJ722" t="s">
        <v>205</v>
      </c>
      <c r="AK722" t="s">
        <v>94</v>
      </c>
      <c r="AL722" t="s">
        <v>95</v>
      </c>
      <c r="AM722" t="s">
        <v>96</v>
      </c>
      <c r="AN722" t="s">
        <v>114</v>
      </c>
      <c r="AO722" t="s">
        <v>84</v>
      </c>
      <c r="AP722" t="s">
        <v>141</v>
      </c>
      <c r="AQ722" t="s">
        <v>74</v>
      </c>
      <c r="AR722" s="21">
        <v>4.5629999999999997</v>
      </c>
      <c r="AS722" t="s">
        <v>1575</v>
      </c>
      <c r="AT722" t="s">
        <v>810</v>
      </c>
      <c r="AU722" t="s">
        <v>144</v>
      </c>
      <c r="AV722" t="s">
        <v>124</v>
      </c>
      <c r="AW722" t="s">
        <v>175</v>
      </c>
      <c r="AX722" t="s">
        <v>131</v>
      </c>
      <c r="AY722" t="s">
        <v>176</v>
      </c>
      <c r="AZ722" t="s">
        <v>81</v>
      </c>
      <c r="BA722" s="1">
        <v>3809722222222220</v>
      </c>
      <c r="BB722" s="51">
        <f>BA722/1000000000000000</f>
        <v>3.80972222222222</v>
      </c>
      <c r="BC722" s="51"/>
      <c r="BD722" t="s">
        <v>94</v>
      </c>
      <c r="BE722" s="25">
        <v>1.2769999999999999</v>
      </c>
      <c r="BF722" t="s">
        <v>150</v>
      </c>
      <c r="BG722" s="1">
        <v>2333333333333330</v>
      </c>
      <c r="BH722" t="s">
        <v>359</v>
      </c>
      <c r="BI722" t="s">
        <v>168</v>
      </c>
      <c r="BJ722" s="1">
        <v>6875</v>
      </c>
      <c r="BK722" t="s">
        <v>91</v>
      </c>
      <c r="BL722" t="s">
        <v>91</v>
      </c>
      <c r="BM722" t="s">
        <v>91</v>
      </c>
      <c r="BN722" t="s">
        <v>91</v>
      </c>
      <c r="BO722" t="s">
        <v>74</v>
      </c>
      <c r="BP722" t="s">
        <v>74</v>
      </c>
      <c r="BQ722" s="1">
        <v>554166</v>
      </c>
      <c r="BR722" t="s">
        <v>94</v>
      </c>
      <c r="BS722" t="s">
        <v>255</v>
      </c>
    </row>
    <row r="723" spans="1:71" hidden="1">
      <c r="B723" s="8" t="s">
        <v>1576</v>
      </c>
      <c r="G723" s="21" t="s">
        <v>97</v>
      </c>
      <c r="P723" s="24"/>
      <c r="T723" s="4" t="s">
        <v>150</v>
      </c>
      <c r="U723" t="s">
        <v>252</v>
      </c>
      <c r="V723" t="s">
        <v>71</v>
      </c>
      <c r="W723" t="s">
        <v>86</v>
      </c>
      <c r="X723" t="s">
        <v>160</v>
      </c>
      <c r="Y723" s="23">
        <v>8.2710000000000008</v>
      </c>
      <c r="Z723" t="s">
        <v>120</v>
      </c>
      <c r="AA723" t="s">
        <v>120</v>
      </c>
      <c r="AB723" t="s">
        <v>81</v>
      </c>
      <c r="AC723">
        <v>6.9</v>
      </c>
      <c r="AD723" t="s">
        <v>93</v>
      </c>
      <c r="AE723" s="12" t="s">
        <v>90</v>
      </c>
      <c r="AF723" s="12" t="s">
        <v>90</v>
      </c>
      <c r="AG723" s="12" t="s">
        <v>91</v>
      </c>
      <c r="AH723" s="12" t="s">
        <v>92</v>
      </c>
      <c r="AI723" t="s">
        <v>109</v>
      </c>
      <c r="AJ723" t="s">
        <v>259</v>
      </c>
      <c r="AK723" t="s">
        <v>94</v>
      </c>
      <c r="AL723" t="s">
        <v>140</v>
      </c>
      <c r="AM723" t="s">
        <v>96</v>
      </c>
      <c r="AN723" t="s">
        <v>150</v>
      </c>
      <c r="AO723" t="s">
        <v>252</v>
      </c>
      <c r="AP723" t="s">
        <v>225</v>
      </c>
      <c r="AQ723" t="s">
        <v>74</v>
      </c>
      <c r="AR723" s="23">
        <v>8.3390000000000004</v>
      </c>
      <c r="AS723" t="s">
        <v>413</v>
      </c>
      <c r="AT723" t="s">
        <v>148</v>
      </c>
      <c r="AU723" t="s">
        <v>150</v>
      </c>
      <c r="AV723" t="s">
        <v>160</v>
      </c>
      <c r="AW723" t="s">
        <v>105</v>
      </c>
      <c r="AX723" t="s">
        <v>106</v>
      </c>
      <c r="AY723" t="s">
        <v>107</v>
      </c>
      <c r="AZ723" s="1">
        <v>950002</v>
      </c>
      <c r="BA723" s="1">
        <v>9709876543209870</v>
      </c>
      <c r="BB723" s="51">
        <f t="shared" ref="BB723:BB724" si="76">BA723/1000000000000000</f>
        <v>9.7098765432098695</v>
      </c>
      <c r="BC723" s="1"/>
      <c r="BD723" t="s">
        <v>81</v>
      </c>
      <c r="BE723" s="25">
        <v>9.5830000000000002</v>
      </c>
      <c r="BF723" s="1">
        <v>9833333333333330</v>
      </c>
      <c r="BG723" s="1">
        <v>9333333333333330</v>
      </c>
      <c r="BI723" t="s">
        <v>114</v>
      </c>
      <c r="BJ723" t="s">
        <v>132</v>
      </c>
      <c r="BK723" s="12" t="s">
        <v>163</v>
      </c>
      <c r="BL723" s="12" t="s">
        <v>91</v>
      </c>
      <c r="BM723" s="12" t="s">
        <v>90</v>
      </c>
      <c r="BO723" t="s">
        <v>109</v>
      </c>
      <c r="BP723" t="s">
        <v>74</v>
      </c>
      <c r="BQ723" s="1">
        <v>8277780000000000</v>
      </c>
      <c r="BR723" t="s">
        <v>94</v>
      </c>
      <c r="BS723" t="s">
        <v>133</v>
      </c>
    </row>
    <row r="724" spans="1:71" hidden="1">
      <c r="B724" s="8" t="s">
        <v>1577</v>
      </c>
      <c r="G724" s="21" t="s">
        <v>97</v>
      </c>
      <c r="P724" s="24"/>
      <c r="Y724" s="23" t="s">
        <v>97</v>
      </c>
      <c r="AA724"/>
      <c r="AC724"/>
      <c r="AE724"/>
      <c r="AF724"/>
      <c r="AG724"/>
      <c r="AH724"/>
      <c r="AN724" t="s">
        <v>114</v>
      </c>
      <c r="AO724" t="s">
        <v>195</v>
      </c>
      <c r="AP724" t="s">
        <v>101</v>
      </c>
      <c r="AQ724" t="s">
        <v>74</v>
      </c>
      <c r="AR724" s="23">
        <v>4.4400000000000004</v>
      </c>
      <c r="AS724" t="s">
        <v>1578</v>
      </c>
      <c r="AT724" t="s">
        <v>1579</v>
      </c>
      <c r="AU724" t="s">
        <v>148</v>
      </c>
      <c r="AV724" t="s">
        <v>124</v>
      </c>
      <c r="AW724" t="s">
        <v>175</v>
      </c>
      <c r="AX724" t="s">
        <v>131</v>
      </c>
      <c r="AY724" t="s">
        <v>176</v>
      </c>
      <c r="AZ724" t="s">
        <v>99</v>
      </c>
      <c r="BA724" s="1">
        <v>5120271907389950</v>
      </c>
      <c r="BB724" s="51">
        <f t="shared" si="76"/>
        <v>5.1202719073899496</v>
      </c>
      <c r="BC724" s="1"/>
      <c r="BD724" t="s">
        <v>81</v>
      </c>
      <c r="BE724" s="25">
        <v>3.444</v>
      </c>
      <c r="BF724" s="1">
        <v>2666666666666660</v>
      </c>
      <c r="BG724" s="1">
        <v>5333333333333330</v>
      </c>
      <c r="BH724" s="1">
        <v>2333333333333330</v>
      </c>
      <c r="BI724" t="s">
        <v>168</v>
      </c>
      <c r="BJ724" s="1">
        <v>59375</v>
      </c>
      <c r="BK724" t="s">
        <v>91</v>
      </c>
      <c r="BL724" t="s">
        <v>91</v>
      </c>
      <c r="BM724" t="s">
        <v>90</v>
      </c>
      <c r="BN724" t="s">
        <v>331</v>
      </c>
      <c r="BO724" t="s">
        <v>74</v>
      </c>
      <c r="BP724" t="s">
        <v>74</v>
      </c>
      <c r="BQ724" s="1">
        <v>4416665</v>
      </c>
      <c r="BR724" t="s">
        <v>94</v>
      </c>
      <c r="BS724" t="s">
        <v>255</v>
      </c>
    </row>
    <row r="725" spans="1:71">
      <c r="A725" t="s">
        <v>71</v>
      </c>
      <c r="B725" t="s">
        <v>1580</v>
      </c>
      <c r="C725" s="4">
        <v>11</v>
      </c>
      <c r="D725">
        <v>1</v>
      </c>
      <c r="E725" t="s">
        <v>709</v>
      </c>
      <c r="F725" t="s">
        <v>74</v>
      </c>
      <c r="G725" s="21">
        <v>7.8609999999999998</v>
      </c>
      <c r="H725" t="s">
        <v>75</v>
      </c>
      <c r="I725" t="s">
        <v>76</v>
      </c>
      <c r="J725" t="s">
        <v>77</v>
      </c>
      <c r="K725" t="s">
        <v>78</v>
      </c>
      <c r="L725" t="s">
        <v>79</v>
      </c>
      <c r="M725" s="1">
        <v>6.9166799999999904E+16</v>
      </c>
      <c r="N725" s="50" t="s">
        <v>260</v>
      </c>
      <c r="O725" t="s">
        <v>81</v>
      </c>
      <c r="P725" s="22">
        <v>6</v>
      </c>
      <c r="Q725" s="1">
        <v>7291666666666660</v>
      </c>
      <c r="R725" s="1">
        <v>8055553333333330</v>
      </c>
      <c r="S725">
        <v>10</v>
      </c>
      <c r="Y725" s="21" t="s">
        <v>97</v>
      </c>
      <c r="AE725"/>
      <c r="AF725"/>
      <c r="AG725"/>
      <c r="AH725"/>
      <c r="AR725" s="21" t="s">
        <v>97</v>
      </c>
      <c r="BK725"/>
      <c r="BL725"/>
      <c r="BM725"/>
      <c r="BN725"/>
    </row>
    <row r="726" spans="1:71">
      <c r="A726" t="s">
        <v>71</v>
      </c>
      <c r="B726" t="s">
        <v>1581</v>
      </c>
      <c r="C726" s="4">
        <v>11</v>
      </c>
      <c r="D726">
        <v>2</v>
      </c>
      <c r="E726" t="s">
        <v>135</v>
      </c>
      <c r="F726" t="s">
        <v>74</v>
      </c>
      <c r="G726" s="21">
        <v>6.73</v>
      </c>
      <c r="H726" t="s">
        <v>195</v>
      </c>
      <c r="I726" t="s">
        <v>196</v>
      </c>
      <c r="J726" t="s">
        <v>125</v>
      </c>
      <c r="K726" t="s">
        <v>78</v>
      </c>
      <c r="L726" t="s">
        <v>79</v>
      </c>
      <c r="M726" s="1">
        <v>9000020000000000</v>
      </c>
      <c r="N726" s="50" t="s">
        <v>218</v>
      </c>
      <c r="O726">
        <v>5</v>
      </c>
      <c r="P726" s="22">
        <v>7</v>
      </c>
      <c r="Q726" s="1">
        <v>6875</v>
      </c>
      <c r="R726" s="1">
        <v>7916665</v>
      </c>
      <c r="S726">
        <v>10</v>
      </c>
      <c r="T726" s="4" t="s">
        <v>83</v>
      </c>
      <c r="U726" t="s">
        <v>252</v>
      </c>
      <c r="V726" t="s">
        <v>71</v>
      </c>
      <c r="W726" t="s">
        <v>116</v>
      </c>
      <c r="X726" t="s">
        <v>124</v>
      </c>
      <c r="Y726" s="21">
        <v>2.7669999999999999</v>
      </c>
      <c r="Z726" t="s">
        <v>99</v>
      </c>
      <c r="AA726" s="50" t="s">
        <v>790</v>
      </c>
      <c r="AB726" t="s">
        <v>81</v>
      </c>
      <c r="AC726" s="8">
        <v>0</v>
      </c>
      <c r="AD726" t="s">
        <v>81</v>
      </c>
      <c r="AE726" t="s">
        <v>91</v>
      </c>
      <c r="AF726" t="s">
        <v>92</v>
      </c>
      <c r="AG726" t="s">
        <v>91</v>
      </c>
      <c r="AH726" t="s">
        <v>92</v>
      </c>
      <c r="AI726" t="s">
        <v>74</v>
      </c>
      <c r="AJ726" t="s">
        <v>990</v>
      </c>
      <c r="AK726" t="s">
        <v>94</v>
      </c>
      <c r="AL726" t="s">
        <v>95</v>
      </c>
      <c r="AM726" t="s">
        <v>96</v>
      </c>
      <c r="AR726" s="21" t="s">
        <v>97</v>
      </c>
      <c r="BK726"/>
      <c r="BL726"/>
      <c r="BM726"/>
      <c r="BN726"/>
    </row>
    <row r="727" spans="1:71" hidden="1">
      <c r="B727" s="8" t="s">
        <v>1582</v>
      </c>
      <c r="G727" s="21" t="s">
        <v>97</v>
      </c>
      <c r="P727" s="24"/>
      <c r="T727" s="4" t="s">
        <v>99</v>
      </c>
      <c r="U727" t="s">
        <v>252</v>
      </c>
      <c r="V727" t="s">
        <v>71</v>
      </c>
      <c r="W727" t="s">
        <v>86</v>
      </c>
      <c r="X727" t="s">
        <v>196</v>
      </c>
      <c r="Y727" s="23">
        <v>5.9809999999999999</v>
      </c>
      <c r="Z727" t="s">
        <v>211</v>
      </c>
      <c r="AA727" t="s">
        <v>210</v>
      </c>
      <c r="AB727" t="s">
        <v>81</v>
      </c>
      <c r="AC727">
        <v>3.4</v>
      </c>
      <c r="AD727" t="s">
        <v>119</v>
      </c>
      <c r="AE727" t="s">
        <v>91</v>
      </c>
      <c r="AF727" t="s">
        <v>91</v>
      </c>
      <c r="AG727" t="s">
        <v>92</v>
      </c>
      <c r="AH727" t="s">
        <v>92</v>
      </c>
      <c r="AI727" t="s">
        <v>74</v>
      </c>
      <c r="AJ727" t="s">
        <v>510</v>
      </c>
      <c r="AK727" t="s">
        <v>120</v>
      </c>
      <c r="AL727" t="s">
        <v>311</v>
      </c>
      <c r="AM727" t="s">
        <v>99</v>
      </c>
      <c r="AR727" s="23" t="s">
        <v>97</v>
      </c>
      <c r="BK727"/>
      <c r="BL727"/>
      <c r="BM727"/>
      <c r="BN727"/>
    </row>
    <row r="728" spans="1:71" hidden="1">
      <c r="B728" s="8" t="s">
        <v>1583</v>
      </c>
      <c r="G728" s="21" t="s">
        <v>97</v>
      </c>
      <c r="P728" s="24"/>
      <c r="Y728" s="23" t="s">
        <v>97</v>
      </c>
      <c r="AA728"/>
      <c r="AC728"/>
      <c r="AE728"/>
      <c r="AF728"/>
      <c r="AG728"/>
      <c r="AH728"/>
      <c r="AN728" t="s">
        <v>99</v>
      </c>
      <c r="AO728" t="s">
        <v>231</v>
      </c>
      <c r="AP728" t="s">
        <v>101</v>
      </c>
      <c r="AQ728" t="s">
        <v>74</v>
      </c>
      <c r="AR728" s="23">
        <v>5.702</v>
      </c>
      <c r="AS728" t="s">
        <v>1584</v>
      </c>
      <c r="AT728" t="s">
        <v>1228</v>
      </c>
      <c r="AU728" t="s">
        <v>148</v>
      </c>
      <c r="AV728" t="s">
        <v>124</v>
      </c>
      <c r="AW728" t="s">
        <v>175</v>
      </c>
      <c r="AX728" t="s">
        <v>131</v>
      </c>
      <c r="AY728" t="s">
        <v>176</v>
      </c>
      <c r="AZ728" s="1">
        <v>950002</v>
      </c>
      <c r="BA728" s="1">
        <v>503306195772656</v>
      </c>
      <c r="BB728" s="51">
        <f>BA728/100000000000000</f>
        <v>5.0330619577265603</v>
      </c>
      <c r="BC728" s="1"/>
      <c r="BD728" t="s">
        <v>81</v>
      </c>
      <c r="BE728" s="25">
        <v>2.5830000000000002</v>
      </c>
      <c r="BF728" s="1">
        <v>2166666666666660</v>
      </c>
      <c r="BG728" t="s">
        <v>114</v>
      </c>
      <c r="BI728" t="s">
        <v>83</v>
      </c>
      <c r="BJ728" s="1">
        <v>5625</v>
      </c>
      <c r="BK728" t="s">
        <v>91</v>
      </c>
      <c r="BL728" t="s">
        <v>91</v>
      </c>
      <c r="BM728"/>
      <c r="BN728"/>
      <c r="BO728" t="s">
        <v>74</v>
      </c>
      <c r="BP728" t="s">
        <v>74</v>
      </c>
      <c r="BQ728" s="1">
        <v>7083325</v>
      </c>
      <c r="BR728" t="s">
        <v>94</v>
      </c>
      <c r="BS728" t="s">
        <v>110</v>
      </c>
    </row>
    <row r="729" spans="1:71" hidden="1">
      <c r="B729" s="8" t="s">
        <v>1585</v>
      </c>
      <c r="G729" s="21" t="s">
        <v>97</v>
      </c>
      <c r="P729" s="24"/>
      <c r="Y729" s="23" t="s">
        <v>97</v>
      </c>
      <c r="AA729"/>
      <c r="AC729"/>
      <c r="AE729"/>
      <c r="AF729"/>
      <c r="AG729"/>
      <c r="AH729"/>
      <c r="AN729" t="s">
        <v>83</v>
      </c>
      <c r="AO729" t="s">
        <v>151</v>
      </c>
      <c r="AP729" t="s">
        <v>101</v>
      </c>
      <c r="AQ729" t="s">
        <v>74</v>
      </c>
      <c r="AR729" s="23">
        <v>7.6239999999999997</v>
      </c>
      <c r="AS729" t="s">
        <v>1586</v>
      </c>
      <c r="AT729" t="s">
        <v>569</v>
      </c>
      <c r="AU729" t="s">
        <v>83</v>
      </c>
      <c r="AV729" t="s">
        <v>76</v>
      </c>
      <c r="AW729" t="s">
        <v>105</v>
      </c>
      <c r="AX729" t="s">
        <v>131</v>
      </c>
      <c r="AY729" t="s">
        <v>107</v>
      </c>
      <c r="AZ729" s="1">
        <v>9000020000000000</v>
      </c>
      <c r="BA729" s="1">
        <v>9601571268237930</v>
      </c>
      <c r="BB729" s="51">
        <f t="shared" ref="BB728:BB730" si="77">BA729/1000000000000000</f>
        <v>9.6015712682379295</v>
      </c>
      <c r="BC729" s="1"/>
      <c r="BD729" t="s">
        <v>94</v>
      </c>
      <c r="BE729" s="25">
        <v>5.6660000000000004</v>
      </c>
      <c r="BF729" s="1">
        <v>6166666666666660</v>
      </c>
      <c r="BG729" s="1">
        <v>5166666666666660</v>
      </c>
      <c r="BI729" t="s">
        <v>114</v>
      </c>
      <c r="BJ729" s="1">
        <v>6041666666666660</v>
      </c>
      <c r="BK729" t="s">
        <v>91</v>
      </c>
      <c r="BL729" t="s">
        <v>91</v>
      </c>
      <c r="BM729" t="s">
        <v>91</v>
      </c>
      <c r="BN729"/>
      <c r="BO729" t="s">
        <v>74</v>
      </c>
      <c r="BP729" t="s">
        <v>74</v>
      </c>
      <c r="BQ729" s="1">
        <v>7833333333333330</v>
      </c>
      <c r="BR729" t="s">
        <v>120</v>
      </c>
      <c r="BS729" t="s">
        <v>110</v>
      </c>
    </row>
    <row r="730" spans="1:71" hidden="1">
      <c r="B730" s="8" t="s">
        <v>1587</v>
      </c>
      <c r="G730" s="21" t="s">
        <v>97</v>
      </c>
      <c r="P730" s="24"/>
      <c r="T730" s="4" t="s">
        <v>168</v>
      </c>
      <c r="U730" t="s">
        <v>312</v>
      </c>
      <c r="V730" t="s">
        <v>71</v>
      </c>
      <c r="W730" t="s">
        <v>86</v>
      </c>
      <c r="X730" t="s">
        <v>196</v>
      </c>
      <c r="Y730" s="23">
        <v>5.6859999999999999</v>
      </c>
      <c r="Z730" t="s">
        <v>297</v>
      </c>
      <c r="AA730" t="s">
        <v>719</v>
      </c>
      <c r="AB730" t="s">
        <v>81</v>
      </c>
      <c r="AC730">
        <v>5.8</v>
      </c>
      <c r="AD730" t="s">
        <v>81</v>
      </c>
      <c r="AE730" s="12" t="s">
        <v>90</v>
      </c>
      <c r="AF730" s="12" t="s">
        <v>91</v>
      </c>
      <c r="AG730" s="12" t="s">
        <v>90</v>
      </c>
      <c r="AH730" s="12" t="s">
        <v>91</v>
      </c>
      <c r="AI730" t="s">
        <v>74</v>
      </c>
      <c r="AJ730" t="s">
        <v>296</v>
      </c>
      <c r="AK730" t="s">
        <v>94</v>
      </c>
      <c r="AL730" t="s">
        <v>164</v>
      </c>
      <c r="AM730" t="s">
        <v>96</v>
      </c>
      <c r="AN730" t="s">
        <v>168</v>
      </c>
      <c r="AO730" t="s">
        <v>75</v>
      </c>
      <c r="AP730" t="s">
        <v>225</v>
      </c>
      <c r="AQ730" t="s">
        <v>74</v>
      </c>
      <c r="AR730" s="23">
        <v>7.2439999999999998</v>
      </c>
      <c r="AS730" t="s">
        <v>1588</v>
      </c>
      <c r="AT730" t="s">
        <v>1300</v>
      </c>
      <c r="AU730" t="s">
        <v>94</v>
      </c>
      <c r="AV730" t="s">
        <v>76</v>
      </c>
      <c r="AW730" t="s">
        <v>105</v>
      </c>
      <c r="AX730" t="s">
        <v>131</v>
      </c>
      <c r="AY730" t="s">
        <v>107</v>
      </c>
      <c r="AZ730" s="1">
        <v>708334</v>
      </c>
      <c r="BA730" s="1">
        <v>835880355276907</v>
      </c>
      <c r="BB730" s="51">
        <f>BA730/100000000000000</f>
        <v>8.3588035527690696</v>
      </c>
      <c r="BC730" s="1"/>
      <c r="BD730" t="s">
        <v>132</v>
      </c>
      <c r="BE730" s="25">
        <v>7.1660000000000004</v>
      </c>
      <c r="BF730" s="1">
        <v>5666666666666660</v>
      </c>
      <c r="BG730" s="1">
        <v>6833333333333330</v>
      </c>
      <c r="BH730" t="s">
        <v>174</v>
      </c>
      <c r="BI730" t="s">
        <v>168</v>
      </c>
      <c r="BJ730" s="1">
        <v>78125</v>
      </c>
      <c r="BK730" s="12" t="s">
        <v>90</v>
      </c>
      <c r="BL730" s="12" t="s">
        <v>91</v>
      </c>
      <c r="BM730" s="12" t="s">
        <v>90</v>
      </c>
      <c r="BN730" s="12" t="s">
        <v>163</v>
      </c>
      <c r="BO730" t="s">
        <v>109</v>
      </c>
      <c r="BP730" t="s">
        <v>74</v>
      </c>
      <c r="BQ730" s="1">
        <v>7625</v>
      </c>
      <c r="BR730" t="s">
        <v>94</v>
      </c>
      <c r="BS730" t="s">
        <v>169</v>
      </c>
    </row>
    <row r="731" spans="1:71" hidden="1">
      <c r="B731" s="8" t="s">
        <v>1589</v>
      </c>
      <c r="G731" s="21" t="s">
        <v>97</v>
      </c>
      <c r="P731" s="24"/>
      <c r="T731" s="4" t="s">
        <v>94</v>
      </c>
      <c r="U731" t="s">
        <v>115</v>
      </c>
      <c r="V731" t="s">
        <v>85</v>
      </c>
      <c r="W731" t="s">
        <v>86</v>
      </c>
      <c r="X731" t="s">
        <v>196</v>
      </c>
      <c r="Y731" s="23">
        <v>5.69</v>
      </c>
      <c r="Z731" t="s">
        <v>223</v>
      </c>
      <c r="AA731" t="s">
        <v>547</v>
      </c>
      <c r="AB731" t="s">
        <v>94</v>
      </c>
      <c r="AC731">
        <v>5.8</v>
      </c>
      <c r="AD731" t="s">
        <v>118</v>
      </c>
      <c r="AE731" t="s">
        <v>91</v>
      </c>
      <c r="AF731" t="s">
        <v>91</v>
      </c>
      <c r="AG731" t="s">
        <v>90</v>
      </c>
      <c r="AH731" t="s">
        <v>91</v>
      </c>
      <c r="AI731" t="s">
        <v>74</v>
      </c>
      <c r="AJ731" t="s">
        <v>263</v>
      </c>
      <c r="AK731" t="s">
        <v>94</v>
      </c>
      <c r="AL731" t="s">
        <v>308</v>
      </c>
      <c r="AM731" t="s">
        <v>96</v>
      </c>
      <c r="AR731" s="23" t="s">
        <v>97</v>
      </c>
      <c r="BK731"/>
      <c r="BL731"/>
      <c r="BM731"/>
      <c r="BN731"/>
    </row>
    <row r="732" spans="1:71">
      <c r="A732" t="s">
        <v>71</v>
      </c>
      <c r="B732" t="s">
        <v>1590</v>
      </c>
      <c r="C732" s="4">
        <v>17</v>
      </c>
      <c r="D732">
        <v>1</v>
      </c>
      <c r="E732" t="s">
        <v>571</v>
      </c>
      <c r="F732" t="s">
        <v>74</v>
      </c>
      <c r="G732" s="21">
        <v>6.4370000000000003</v>
      </c>
      <c r="H732" t="s">
        <v>195</v>
      </c>
      <c r="I732" t="s">
        <v>196</v>
      </c>
      <c r="J732" t="s">
        <v>77</v>
      </c>
      <c r="K732" t="s">
        <v>78</v>
      </c>
      <c r="L732" t="s">
        <v>126</v>
      </c>
      <c r="M732" s="1">
        <v>916668</v>
      </c>
      <c r="N732" s="50" t="s">
        <v>301</v>
      </c>
      <c r="O732" s="1">
        <v>3125</v>
      </c>
      <c r="P732" s="22">
        <v>4.3330000000000002</v>
      </c>
      <c r="Q732" s="1">
        <v>7708333333333330</v>
      </c>
      <c r="R732" s="1">
        <v>7555553333333330</v>
      </c>
      <c r="S732">
        <v>5</v>
      </c>
      <c r="Y732" s="21" t="s">
        <v>97</v>
      </c>
      <c r="AE732"/>
      <c r="AF732"/>
      <c r="AG732"/>
      <c r="AH732"/>
      <c r="AR732" s="21" t="s">
        <v>97</v>
      </c>
      <c r="BK732"/>
      <c r="BL732"/>
      <c r="BM732"/>
      <c r="BN732"/>
    </row>
    <row r="733" spans="1:71">
      <c r="A733" t="s">
        <v>71</v>
      </c>
      <c r="B733" t="s">
        <v>1591</v>
      </c>
      <c r="C733" s="4">
        <v>14</v>
      </c>
      <c r="D733">
        <v>2</v>
      </c>
      <c r="E733" t="s">
        <v>158</v>
      </c>
      <c r="F733" t="s">
        <v>74</v>
      </c>
      <c r="G733" s="21">
        <v>7.851</v>
      </c>
      <c r="H733" t="s">
        <v>75</v>
      </c>
      <c r="I733" t="s">
        <v>76</v>
      </c>
      <c r="J733" t="s">
        <v>125</v>
      </c>
      <c r="K733" t="s">
        <v>136</v>
      </c>
      <c r="L733" t="s">
        <v>79</v>
      </c>
      <c r="M733" s="1">
        <v>791667</v>
      </c>
      <c r="N733" s="50">
        <v>7</v>
      </c>
      <c r="O733" t="s">
        <v>81</v>
      </c>
      <c r="P733" s="22">
        <v>7.6660000000000004</v>
      </c>
      <c r="Q733" s="1">
        <v>8541666666666660</v>
      </c>
      <c r="R733" s="1">
        <v>7611113333333330</v>
      </c>
      <c r="S733">
        <v>10</v>
      </c>
      <c r="T733" s="4" t="s">
        <v>94</v>
      </c>
      <c r="U733" t="s">
        <v>137</v>
      </c>
      <c r="V733" t="s">
        <v>85</v>
      </c>
      <c r="W733" t="s">
        <v>116</v>
      </c>
      <c r="X733" t="s">
        <v>76</v>
      </c>
      <c r="Y733" s="21">
        <v>7.7649999999999997</v>
      </c>
      <c r="Z733" t="s">
        <v>264</v>
      </c>
      <c r="AA733" s="50" t="s">
        <v>290</v>
      </c>
      <c r="AB733" t="s">
        <v>81</v>
      </c>
      <c r="AC733" s="8">
        <v>8</v>
      </c>
      <c r="AD733" t="s">
        <v>93</v>
      </c>
      <c r="AE733" s="12" t="s">
        <v>163</v>
      </c>
      <c r="AF733" s="12" t="s">
        <v>90</v>
      </c>
      <c r="AG733" s="12" t="s">
        <v>90</v>
      </c>
      <c r="AH733" s="12" t="s">
        <v>90</v>
      </c>
      <c r="AI733" t="s">
        <v>74</v>
      </c>
      <c r="AJ733" t="s">
        <v>89</v>
      </c>
      <c r="AK733" t="s">
        <v>120</v>
      </c>
      <c r="AL733" t="s">
        <v>164</v>
      </c>
      <c r="AM733" t="s">
        <v>99</v>
      </c>
      <c r="AN733" t="s">
        <v>104</v>
      </c>
      <c r="AO733" t="s">
        <v>185</v>
      </c>
      <c r="AP733" t="s">
        <v>213</v>
      </c>
      <c r="AQ733" t="s">
        <v>109</v>
      </c>
      <c r="AR733" s="21">
        <v>7.3689999999999998</v>
      </c>
      <c r="AS733" t="s">
        <v>1592</v>
      </c>
      <c r="AT733" t="s">
        <v>304</v>
      </c>
      <c r="AU733" t="s">
        <v>304</v>
      </c>
      <c r="AV733" t="s">
        <v>76</v>
      </c>
      <c r="AW733" t="s">
        <v>175</v>
      </c>
      <c r="AX733" t="s">
        <v>131</v>
      </c>
      <c r="AY733" t="s">
        <v>107</v>
      </c>
      <c r="AZ733" s="1">
        <v>875001</v>
      </c>
      <c r="BA733" s="1">
        <v>5248218852758490</v>
      </c>
      <c r="BB733" s="51">
        <f>BA733/1000000000000000</f>
        <v>5.2482188527584901</v>
      </c>
      <c r="BC733" s="51"/>
      <c r="BD733" t="s">
        <v>421</v>
      </c>
      <c r="BE733" s="25">
        <v>6.077</v>
      </c>
      <c r="BF733" s="1">
        <v>5666666666666660</v>
      </c>
      <c r="BG733" s="1">
        <v>3633333333333330</v>
      </c>
      <c r="BH733" s="1">
        <v>8933333333333330</v>
      </c>
      <c r="BI733" t="s">
        <v>168</v>
      </c>
      <c r="BJ733" s="1">
        <v>765625</v>
      </c>
      <c r="BK733" s="12" t="s">
        <v>90</v>
      </c>
      <c r="BL733" s="12" t="s">
        <v>91</v>
      </c>
      <c r="BM733" s="12" t="s">
        <v>91</v>
      </c>
      <c r="BN733" s="12" t="s">
        <v>90</v>
      </c>
      <c r="BO733" t="s">
        <v>74</v>
      </c>
      <c r="BP733" t="s">
        <v>74</v>
      </c>
      <c r="BQ733" s="1">
        <v>7944446666666660</v>
      </c>
      <c r="BR733" t="s">
        <v>120</v>
      </c>
      <c r="BS733" t="s">
        <v>169</v>
      </c>
    </row>
    <row r="734" spans="1:71">
      <c r="A734" t="s">
        <v>71</v>
      </c>
      <c r="B734" t="s">
        <v>1593</v>
      </c>
      <c r="C734" s="4">
        <v>11</v>
      </c>
      <c r="D734">
        <v>2</v>
      </c>
      <c r="E734" t="s">
        <v>135</v>
      </c>
      <c r="F734" t="s">
        <v>74</v>
      </c>
      <c r="G734" s="21">
        <v>7.0439999999999996</v>
      </c>
      <c r="H734" t="s">
        <v>195</v>
      </c>
      <c r="I734" t="s">
        <v>196</v>
      </c>
      <c r="J734" t="s">
        <v>77</v>
      </c>
      <c r="K734" t="s">
        <v>78</v>
      </c>
      <c r="L734" t="s">
        <v>79</v>
      </c>
      <c r="M734" s="1">
        <v>8500020000000000</v>
      </c>
      <c r="N734" s="50" t="s">
        <v>264</v>
      </c>
      <c r="O734" s="1">
        <v>8125</v>
      </c>
      <c r="P734" s="22">
        <v>2.5</v>
      </c>
      <c r="Q734" s="1">
        <v>71875</v>
      </c>
      <c r="R734" s="1">
        <v>7916665</v>
      </c>
      <c r="S734">
        <v>10</v>
      </c>
      <c r="T734" s="4" t="s">
        <v>114</v>
      </c>
      <c r="U734" t="s">
        <v>137</v>
      </c>
      <c r="V734" t="s">
        <v>85</v>
      </c>
      <c r="W734" t="s">
        <v>116</v>
      </c>
      <c r="X734" t="s">
        <v>76</v>
      </c>
      <c r="Y734" s="21">
        <v>6.89</v>
      </c>
      <c r="Z734" t="s">
        <v>161</v>
      </c>
      <c r="AA734" s="50" t="s">
        <v>290</v>
      </c>
      <c r="AB734" t="s">
        <v>87</v>
      </c>
      <c r="AC734" s="8">
        <v>4.4000000000000004</v>
      </c>
      <c r="AD734" t="s">
        <v>89</v>
      </c>
      <c r="AE734" s="12" t="s">
        <v>90</v>
      </c>
      <c r="AF734" s="12" t="s">
        <v>90</v>
      </c>
      <c r="AG734" s="12" t="s">
        <v>91</v>
      </c>
      <c r="AH734" s="12" t="s">
        <v>92</v>
      </c>
      <c r="AI734" t="s">
        <v>74</v>
      </c>
      <c r="AJ734" t="s">
        <v>118</v>
      </c>
      <c r="AK734" t="s">
        <v>120</v>
      </c>
      <c r="AL734" t="s">
        <v>95</v>
      </c>
      <c r="AM734" t="s">
        <v>99</v>
      </c>
      <c r="AR734" s="21" t="s">
        <v>97</v>
      </c>
    </row>
    <row r="735" spans="1:71" hidden="1">
      <c r="B735" s="8" t="s">
        <v>1594</v>
      </c>
      <c r="G735" s="21" t="s">
        <v>97</v>
      </c>
      <c r="P735" s="24"/>
      <c r="Y735" s="23" t="s">
        <v>97</v>
      </c>
      <c r="AA735"/>
      <c r="AC735"/>
      <c r="AE735"/>
      <c r="AF735"/>
      <c r="AG735"/>
      <c r="AH735"/>
      <c r="AN735" t="s">
        <v>114</v>
      </c>
      <c r="AO735" t="s">
        <v>185</v>
      </c>
      <c r="AP735" t="s">
        <v>101</v>
      </c>
      <c r="AQ735" t="s">
        <v>74</v>
      </c>
      <c r="AR735" s="23">
        <v>7.3</v>
      </c>
      <c r="AS735" t="s">
        <v>1595</v>
      </c>
      <c r="AT735" t="s">
        <v>293</v>
      </c>
      <c r="AU735" t="s">
        <v>304</v>
      </c>
      <c r="AV735" t="s">
        <v>76</v>
      </c>
      <c r="AW735" t="s">
        <v>105</v>
      </c>
      <c r="AX735" t="s">
        <v>131</v>
      </c>
      <c r="AY735" t="s">
        <v>176</v>
      </c>
      <c r="AZ735" s="1">
        <v>833334</v>
      </c>
      <c r="BA735" s="1">
        <v>8835227272727270</v>
      </c>
      <c r="BB735" s="51">
        <f t="shared" ref="BB735:BB736" si="78">BA735/1000000000000000</f>
        <v>8.8352272727272698</v>
      </c>
      <c r="BC735" s="1"/>
      <c r="BD735" t="s">
        <v>81</v>
      </c>
      <c r="BE735" s="25">
        <v>3.75</v>
      </c>
      <c r="BF735" t="s">
        <v>99</v>
      </c>
      <c r="BG735" t="s">
        <v>81</v>
      </c>
      <c r="BI735" t="s">
        <v>168</v>
      </c>
      <c r="BJ735" t="s">
        <v>81</v>
      </c>
      <c r="BK735" t="s">
        <v>90</v>
      </c>
      <c r="BL735" t="s">
        <v>90</v>
      </c>
      <c r="BM735" t="s">
        <v>91</v>
      </c>
      <c r="BN735" t="s">
        <v>90</v>
      </c>
      <c r="BO735" t="s">
        <v>74</v>
      </c>
      <c r="BP735" t="s">
        <v>74</v>
      </c>
      <c r="BQ735" s="1">
        <v>72499975</v>
      </c>
      <c r="BR735" t="s">
        <v>120</v>
      </c>
      <c r="BS735" t="s">
        <v>133</v>
      </c>
    </row>
    <row r="736" spans="1:71" hidden="1">
      <c r="B736" s="8" t="s">
        <v>1596</v>
      </c>
      <c r="G736" s="21" t="s">
        <v>97</v>
      </c>
      <c r="P736" s="24"/>
      <c r="Y736" s="23" t="s">
        <v>97</v>
      </c>
      <c r="AA736"/>
      <c r="AC736"/>
      <c r="AE736"/>
      <c r="AF736"/>
      <c r="AG736"/>
      <c r="AH736"/>
      <c r="AN736" t="s">
        <v>99</v>
      </c>
      <c r="AO736" t="s">
        <v>128</v>
      </c>
      <c r="AP736" t="s">
        <v>101</v>
      </c>
      <c r="AQ736" t="s">
        <v>74</v>
      </c>
      <c r="AR736" s="23">
        <v>6.82</v>
      </c>
      <c r="AS736" t="s">
        <v>1597</v>
      </c>
      <c r="AT736" t="s">
        <v>584</v>
      </c>
      <c r="AU736" t="s">
        <v>304</v>
      </c>
      <c r="AV736" t="s">
        <v>196</v>
      </c>
      <c r="AW736" t="s">
        <v>175</v>
      </c>
      <c r="AX736" t="s">
        <v>131</v>
      </c>
      <c r="AY736" t="s">
        <v>176</v>
      </c>
      <c r="AZ736" s="1">
        <v>641668</v>
      </c>
      <c r="BA736" s="1">
        <v>7268924626380760</v>
      </c>
      <c r="BB736" s="51">
        <f t="shared" si="78"/>
        <v>7.2689246263807599</v>
      </c>
      <c r="BC736" s="1"/>
      <c r="BD736" s="1">
        <v>5625</v>
      </c>
      <c r="BE736" s="25">
        <v>5.9160000000000004</v>
      </c>
      <c r="BF736" t="s">
        <v>104</v>
      </c>
      <c r="BG736" s="1">
        <v>5833333333333330</v>
      </c>
      <c r="BI736" t="s">
        <v>83</v>
      </c>
      <c r="BJ736" s="1">
        <v>5625</v>
      </c>
      <c r="BK736" t="s">
        <v>91</v>
      </c>
      <c r="BL736" t="s">
        <v>91</v>
      </c>
      <c r="BM736"/>
      <c r="BN736"/>
      <c r="BO736" t="s">
        <v>74</v>
      </c>
      <c r="BP736" t="s">
        <v>74</v>
      </c>
      <c r="BQ736" s="1">
        <v>7083325</v>
      </c>
      <c r="BR736" t="s">
        <v>120</v>
      </c>
      <c r="BS736" t="s">
        <v>179</v>
      </c>
    </row>
    <row r="737" spans="1:71" hidden="1">
      <c r="B737" s="8" t="s">
        <v>1598</v>
      </c>
      <c r="G737" s="21" t="s">
        <v>97</v>
      </c>
      <c r="P737" s="24"/>
      <c r="T737" s="4" t="s">
        <v>99</v>
      </c>
      <c r="U737" t="s">
        <v>231</v>
      </c>
      <c r="V737" t="s">
        <v>71</v>
      </c>
      <c r="W737" t="s">
        <v>86</v>
      </c>
      <c r="X737" t="s">
        <v>124</v>
      </c>
      <c r="Y737" s="23">
        <v>5.1130000000000004</v>
      </c>
      <c r="Z737" t="s">
        <v>174</v>
      </c>
      <c r="AA737" t="s">
        <v>94</v>
      </c>
      <c r="AB737" t="s">
        <v>99</v>
      </c>
      <c r="AC737">
        <v>3.6</v>
      </c>
      <c r="AD737" t="s">
        <v>235</v>
      </c>
      <c r="AE737" t="s">
        <v>91</v>
      </c>
      <c r="AF737" t="s">
        <v>91</v>
      </c>
      <c r="AG737" t="s">
        <v>92</v>
      </c>
      <c r="AH737" t="s">
        <v>92</v>
      </c>
      <c r="AI737" t="s">
        <v>74</v>
      </c>
      <c r="AJ737" t="s">
        <v>380</v>
      </c>
      <c r="AK737" t="s">
        <v>120</v>
      </c>
      <c r="AL737" t="s">
        <v>311</v>
      </c>
      <c r="AM737" t="s">
        <v>99</v>
      </c>
      <c r="AR737" s="23" t="s">
        <v>97</v>
      </c>
      <c r="BK737"/>
      <c r="BL737"/>
      <c r="BM737"/>
      <c r="BN737"/>
    </row>
    <row r="738" spans="1:71">
      <c r="A738" t="s">
        <v>71</v>
      </c>
      <c r="B738" t="s">
        <v>1599</v>
      </c>
      <c r="C738" s="4">
        <v>11</v>
      </c>
      <c r="D738">
        <v>1</v>
      </c>
      <c r="E738" t="s">
        <v>295</v>
      </c>
      <c r="F738" t="s">
        <v>74</v>
      </c>
      <c r="G738" s="21">
        <v>8.07</v>
      </c>
      <c r="H738" t="s">
        <v>75</v>
      </c>
      <c r="I738" t="s">
        <v>76</v>
      </c>
      <c r="J738" t="s">
        <v>77</v>
      </c>
      <c r="K738" t="s">
        <v>78</v>
      </c>
      <c r="L738" t="s">
        <v>79</v>
      </c>
      <c r="M738" s="1">
        <v>8500020000000000</v>
      </c>
      <c r="N738" s="50" t="s">
        <v>258</v>
      </c>
      <c r="O738" t="s">
        <v>81</v>
      </c>
      <c r="P738" s="22">
        <v>6.5</v>
      </c>
      <c r="Q738" t="s">
        <v>81</v>
      </c>
      <c r="R738" t="s">
        <v>81</v>
      </c>
      <c r="S738">
        <v>10</v>
      </c>
      <c r="T738" s="4" t="s">
        <v>83</v>
      </c>
      <c r="U738" t="s">
        <v>231</v>
      </c>
      <c r="V738" t="s">
        <v>71</v>
      </c>
      <c r="W738" t="s">
        <v>116</v>
      </c>
      <c r="X738" t="s">
        <v>76</v>
      </c>
      <c r="Y738" s="21">
        <v>7.431</v>
      </c>
      <c r="Z738" t="s">
        <v>174</v>
      </c>
      <c r="AA738" s="50" t="s">
        <v>117</v>
      </c>
      <c r="AB738" t="s">
        <v>81</v>
      </c>
      <c r="AC738" s="8">
        <v>6.9</v>
      </c>
      <c r="AD738" t="s">
        <v>139</v>
      </c>
      <c r="AE738" s="12" t="s">
        <v>90</v>
      </c>
      <c r="AF738" s="12" t="s">
        <v>90</v>
      </c>
      <c r="AG738" s="12" t="s">
        <v>91</v>
      </c>
      <c r="AH738" s="12" t="s">
        <v>92</v>
      </c>
      <c r="AI738" t="s">
        <v>74</v>
      </c>
      <c r="AJ738" t="s">
        <v>93</v>
      </c>
      <c r="AK738" t="s">
        <v>94</v>
      </c>
      <c r="AL738" t="s">
        <v>95</v>
      </c>
      <c r="AM738" t="s">
        <v>96</v>
      </c>
      <c r="AN738" t="s">
        <v>83</v>
      </c>
      <c r="AO738" t="s">
        <v>151</v>
      </c>
      <c r="AP738" t="s">
        <v>141</v>
      </c>
      <c r="AQ738" t="s">
        <v>74</v>
      </c>
      <c r="AR738" s="21">
        <v>7.3780000000000001</v>
      </c>
      <c r="AS738" t="s">
        <v>1600</v>
      </c>
      <c r="AT738" t="s">
        <v>394</v>
      </c>
      <c r="AU738" t="s">
        <v>114</v>
      </c>
      <c r="AV738" t="s">
        <v>76</v>
      </c>
      <c r="AW738" t="s">
        <v>105</v>
      </c>
      <c r="AX738" t="s">
        <v>131</v>
      </c>
      <c r="AY738" t="s">
        <v>107</v>
      </c>
      <c r="AZ738" s="1">
        <v>8000020000000000</v>
      </c>
      <c r="BA738" s="1">
        <v>9682539682539680</v>
      </c>
      <c r="BB738" s="51">
        <f t="shared" ref="BB738:BB740" si="79">BA738/1000000000000000</f>
        <v>9.6825396825396801</v>
      </c>
      <c r="BC738" s="51"/>
      <c r="BD738" t="s">
        <v>81</v>
      </c>
      <c r="BE738" s="25">
        <v>6.3330000000000002</v>
      </c>
      <c r="BF738" s="1">
        <v>5333333333333330</v>
      </c>
      <c r="BG738" s="1">
        <v>7333333333333330</v>
      </c>
      <c r="BI738" t="s">
        <v>114</v>
      </c>
      <c r="BJ738" t="s">
        <v>132</v>
      </c>
      <c r="BK738" s="12" t="s">
        <v>91</v>
      </c>
      <c r="BL738" s="12" t="s">
        <v>90</v>
      </c>
      <c r="BM738" s="12" t="s">
        <v>91</v>
      </c>
      <c r="BO738" t="s">
        <v>74</v>
      </c>
      <c r="BP738" t="s">
        <v>74</v>
      </c>
      <c r="BQ738" t="s">
        <v>81</v>
      </c>
      <c r="BR738" t="s">
        <v>94</v>
      </c>
      <c r="BS738" t="s">
        <v>133</v>
      </c>
    </row>
    <row r="739" spans="1:71">
      <c r="A739" t="s">
        <v>71</v>
      </c>
      <c r="B739" t="s">
        <v>1601</v>
      </c>
      <c r="C739" s="4">
        <v>12</v>
      </c>
      <c r="D739">
        <v>2</v>
      </c>
      <c r="E739" t="s">
        <v>709</v>
      </c>
      <c r="F739" t="s">
        <v>74</v>
      </c>
      <c r="G739" s="21">
        <v>7.4580000000000002</v>
      </c>
      <c r="H739" t="s">
        <v>75</v>
      </c>
      <c r="I739" t="s">
        <v>76</v>
      </c>
      <c r="J739" t="s">
        <v>77</v>
      </c>
      <c r="K739" t="s">
        <v>78</v>
      </c>
      <c r="L739" t="s">
        <v>126</v>
      </c>
      <c r="M739" s="1">
        <v>750002</v>
      </c>
      <c r="N739" s="50">
        <v>9</v>
      </c>
      <c r="O739" s="1">
        <v>6875</v>
      </c>
      <c r="P739" s="22">
        <v>6</v>
      </c>
      <c r="Q739" s="1">
        <v>8541666666666660</v>
      </c>
      <c r="R739" s="1">
        <v>8333336666666660</v>
      </c>
      <c r="S739">
        <v>5</v>
      </c>
      <c r="T739" s="4" t="s">
        <v>114</v>
      </c>
      <c r="U739" t="s">
        <v>128</v>
      </c>
      <c r="V739" t="s">
        <v>85</v>
      </c>
      <c r="W739" t="s">
        <v>116</v>
      </c>
      <c r="X739" t="s">
        <v>76</v>
      </c>
      <c r="Y739" s="21">
        <v>8.0419999999999998</v>
      </c>
      <c r="Z739" t="s">
        <v>259</v>
      </c>
      <c r="AA739" s="50" t="s">
        <v>301</v>
      </c>
      <c r="AB739" t="s">
        <v>87</v>
      </c>
      <c r="AC739" s="8">
        <v>8.1</v>
      </c>
      <c r="AD739" t="s">
        <v>81</v>
      </c>
      <c r="AE739" s="12" t="s">
        <v>90</v>
      </c>
      <c r="AF739" s="12" t="s">
        <v>90</v>
      </c>
      <c r="AG739" s="12" t="s">
        <v>91</v>
      </c>
      <c r="AH739" s="12" t="s">
        <v>92</v>
      </c>
      <c r="AI739" t="s">
        <v>74</v>
      </c>
      <c r="AJ739" t="s">
        <v>264</v>
      </c>
      <c r="AK739" t="s">
        <v>120</v>
      </c>
      <c r="AL739" t="s">
        <v>95</v>
      </c>
      <c r="AM739" t="s">
        <v>99</v>
      </c>
      <c r="AN739" t="s">
        <v>168</v>
      </c>
      <c r="AO739" t="s">
        <v>202</v>
      </c>
      <c r="AP739" t="s">
        <v>213</v>
      </c>
      <c r="AQ739" t="s">
        <v>109</v>
      </c>
      <c r="AR739" s="21">
        <v>7.0060000000000002</v>
      </c>
      <c r="AS739" t="s">
        <v>1602</v>
      </c>
      <c r="AT739" t="s">
        <v>189</v>
      </c>
      <c r="AU739" t="s">
        <v>168</v>
      </c>
      <c r="AV739" t="s">
        <v>196</v>
      </c>
      <c r="AW739" t="s">
        <v>105</v>
      </c>
      <c r="AX739" t="s">
        <v>131</v>
      </c>
      <c r="AY739" t="s">
        <v>176</v>
      </c>
      <c r="AZ739" s="1">
        <v>833335</v>
      </c>
      <c r="BA739" s="1">
        <v>9182971014492750</v>
      </c>
      <c r="BB739" s="51">
        <f t="shared" si="79"/>
        <v>9.1829710144927503</v>
      </c>
      <c r="BC739" s="51"/>
      <c r="BD739" s="1">
        <v>5625</v>
      </c>
      <c r="BE739" s="25">
        <v>4.8769999999999998</v>
      </c>
      <c r="BF739" s="1">
        <v>3666666666666660</v>
      </c>
      <c r="BG739" s="1">
        <v>6666666666666660</v>
      </c>
      <c r="BH739" t="s">
        <v>550</v>
      </c>
      <c r="BI739" t="s">
        <v>168</v>
      </c>
      <c r="BJ739" s="1">
        <v>640625</v>
      </c>
      <c r="BK739" s="12" t="s">
        <v>91</v>
      </c>
      <c r="BL739" s="12" t="s">
        <v>91</v>
      </c>
      <c r="BM739" s="12" t="s">
        <v>90</v>
      </c>
      <c r="BN739" s="12" t="s">
        <v>90</v>
      </c>
      <c r="BO739" t="s">
        <v>74</v>
      </c>
      <c r="BP739" t="s">
        <v>74</v>
      </c>
      <c r="BQ739" s="1">
        <v>579166</v>
      </c>
      <c r="BR739" t="s">
        <v>120</v>
      </c>
      <c r="BS739" t="s">
        <v>255</v>
      </c>
    </row>
    <row r="740" spans="1:71">
      <c r="A740" t="s">
        <v>156</v>
      </c>
      <c r="B740" t="s">
        <v>1603</v>
      </c>
      <c r="C740" s="4">
        <v>13</v>
      </c>
      <c r="D740">
        <v>4</v>
      </c>
      <c r="E740" t="s">
        <v>472</v>
      </c>
      <c r="F740" t="s">
        <v>109</v>
      </c>
      <c r="G740" s="21">
        <v>8.7029999999999994</v>
      </c>
      <c r="H740" t="s">
        <v>185</v>
      </c>
      <c r="I740" t="s">
        <v>160</v>
      </c>
      <c r="J740" t="s">
        <v>125</v>
      </c>
      <c r="K740" t="s">
        <v>136</v>
      </c>
      <c r="L740" t="s">
        <v>79</v>
      </c>
      <c r="M740" s="1">
        <v>1.000002E+16</v>
      </c>
      <c r="N740" s="50" t="s">
        <v>118</v>
      </c>
      <c r="O740">
        <v>10</v>
      </c>
      <c r="P740" s="22">
        <v>8.3330000000000002</v>
      </c>
      <c r="Q740" s="1">
        <v>84375</v>
      </c>
      <c r="R740" s="1">
        <v>8666675</v>
      </c>
      <c r="S740">
        <v>10</v>
      </c>
      <c r="T740" s="4" t="s">
        <v>114</v>
      </c>
      <c r="U740" t="s">
        <v>185</v>
      </c>
      <c r="V740" t="s">
        <v>85</v>
      </c>
      <c r="W740" t="s">
        <v>116</v>
      </c>
      <c r="X740" t="s">
        <v>76</v>
      </c>
      <c r="Y740" s="21">
        <v>8.0850000000000009</v>
      </c>
      <c r="Z740" t="s">
        <v>259</v>
      </c>
      <c r="AA740" s="50" t="s">
        <v>93</v>
      </c>
      <c r="AB740" t="s">
        <v>161</v>
      </c>
      <c r="AC740" s="8">
        <v>7.6</v>
      </c>
      <c r="AD740" t="s">
        <v>93</v>
      </c>
      <c r="AE740" s="12" t="s">
        <v>163</v>
      </c>
      <c r="AF740" s="12" t="s">
        <v>163</v>
      </c>
      <c r="AG740" s="12" t="s">
        <v>90</v>
      </c>
      <c r="AH740" s="12" t="s">
        <v>92</v>
      </c>
      <c r="AI740" t="s">
        <v>109</v>
      </c>
      <c r="AJ740" t="s">
        <v>259</v>
      </c>
      <c r="AK740" t="s">
        <v>94</v>
      </c>
      <c r="AL740" t="s">
        <v>261</v>
      </c>
      <c r="AM740" t="s">
        <v>96</v>
      </c>
      <c r="AN740" t="s">
        <v>168</v>
      </c>
      <c r="AO740" t="s">
        <v>185</v>
      </c>
      <c r="AP740" t="s">
        <v>369</v>
      </c>
      <c r="AQ740" t="s">
        <v>109</v>
      </c>
      <c r="AR740" s="21">
        <v>7.9729999999999999</v>
      </c>
      <c r="AS740" t="s">
        <v>745</v>
      </c>
      <c r="AT740" t="s">
        <v>234</v>
      </c>
      <c r="AU740" t="s">
        <v>94</v>
      </c>
      <c r="AV740" t="s">
        <v>76</v>
      </c>
      <c r="AW740" t="s">
        <v>105</v>
      </c>
      <c r="AX740" t="s">
        <v>131</v>
      </c>
      <c r="AY740" t="s">
        <v>107</v>
      </c>
      <c r="AZ740" s="1">
        <v>916668</v>
      </c>
      <c r="BA740" s="1">
        <v>8035296867695180</v>
      </c>
      <c r="BB740" s="51">
        <f t="shared" si="79"/>
        <v>8.0352968676951804</v>
      </c>
      <c r="BC740" s="51"/>
      <c r="BD740" s="1">
        <v>9375</v>
      </c>
      <c r="BE740" s="25">
        <v>7.3879999999999999</v>
      </c>
      <c r="BF740" s="1">
        <v>7833333333333330</v>
      </c>
      <c r="BG740" s="1">
        <v>7166666666666660</v>
      </c>
      <c r="BH740" s="1">
        <v>7166666666666660</v>
      </c>
      <c r="BI740" t="s">
        <v>168</v>
      </c>
      <c r="BJ740" s="1">
        <v>859375</v>
      </c>
      <c r="BK740" s="12" t="s">
        <v>163</v>
      </c>
      <c r="BL740" s="12" t="s">
        <v>91</v>
      </c>
      <c r="BM740" s="12" t="s">
        <v>90</v>
      </c>
      <c r="BN740" s="12" t="s">
        <v>163</v>
      </c>
      <c r="BO740" t="s">
        <v>74</v>
      </c>
      <c r="BP740" t="s">
        <v>109</v>
      </c>
      <c r="BQ740" s="1">
        <v>8375007499999990</v>
      </c>
      <c r="BR740" t="s">
        <v>94</v>
      </c>
      <c r="BS740" t="s">
        <v>387</v>
      </c>
    </row>
    <row r="741" spans="1:71">
      <c r="A741" t="s">
        <v>71</v>
      </c>
      <c r="B741" t="s">
        <v>1604</v>
      </c>
      <c r="C741" s="4">
        <v>10</v>
      </c>
      <c r="D741">
        <v>0</v>
      </c>
      <c r="E741" t="s">
        <v>341</v>
      </c>
      <c r="F741" t="s">
        <v>74</v>
      </c>
      <c r="G741" s="21">
        <v>7.94</v>
      </c>
      <c r="H741" t="s">
        <v>75</v>
      </c>
      <c r="I741" t="s">
        <v>76</v>
      </c>
      <c r="J741" t="s">
        <v>77</v>
      </c>
      <c r="K741" t="s">
        <v>136</v>
      </c>
      <c r="L741" t="s">
        <v>126</v>
      </c>
      <c r="M741" s="1">
        <v>8000020000000000</v>
      </c>
      <c r="N741" s="50" t="s">
        <v>260</v>
      </c>
      <c r="O741" s="1">
        <v>8125</v>
      </c>
      <c r="P741" s="22">
        <v>10</v>
      </c>
      <c r="Q741" s="1">
        <v>78125</v>
      </c>
      <c r="R741" s="1">
        <v>583333</v>
      </c>
      <c r="S741">
        <v>5</v>
      </c>
      <c r="T741" s="4" t="s">
        <v>99</v>
      </c>
      <c r="U741" t="s">
        <v>202</v>
      </c>
      <c r="V741" t="s">
        <v>71</v>
      </c>
      <c r="W741" t="s">
        <v>116</v>
      </c>
      <c r="X741" t="s">
        <v>196</v>
      </c>
      <c r="Y741" s="21">
        <v>6.4210000000000003</v>
      </c>
      <c r="Z741" t="s">
        <v>174</v>
      </c>
      <c r="AA741" s="50" t="s">
        <v>326</v>
      </c>
      <c r="AB741" t="s">
        <v>81</v>
      </c>
      <c r="AC741" s="8">
        <v>4.2</v>
      </c>
      <c r="AD741" t="s">
        <v>81</v>
      </c>
      <c r="AE741" s="12" t="s">
        <v>90</v>
      </c>
      <c r="AF741" s="12" t="s">
        <v>91</v>
      </c>
      <c r="AG741" s="12" t="s">
        <v>92</v>
      </c>
      <c r="AH741" s="12" t="s">
        <v>92</v>
      </c>
      <c r="AI741" t="s">
        <v>74</v>
      </c>
      <c r="AJ741" t="s">
        <v>197</v>
      </c>
      <c r="AK741" t="s">
        <v>94</v>
      </c>
      <c r="AL741" t="s">
        <v>140</v>
      </c>
      <c r="AM741" t="s">
        <v>212</v>
      </c>
      <c r="AR741" s="21" t="s">
        <v>97</v>
      </c>
    </row>
    <row r="742" spans="1:71" hidden="1">
      <c r="B742" s="8" t="s">
        <v>1605</v>
      </c>
      <c r="G742" s="21" t="s">
        <v>97</v>
      </c>
      <c r="P742" s="24"/>
      <c r="T742" s="4" t="s">
        <v>94</v>
      </c>
      <c r="U742" t="s">
        <v>75</v>
      </c>
      <c r="V742" t="s">
        <v>71</v>
      </c>
      <c r="W742" t="s">
        <v>86</v>
      </c>
      <c r="X742" t="s">
        <v>76</v>
      </c>
      <c r="Y742" s="23">
        <v>7.0019999999999998</v>
      </c>
      <c r="Z742" t="s">
        <v>161</v>
      </c>
      <c r="AA742" t="s">
        <v>547</v>
      </c>
      <c r="AB742" t="s">
        <v>81</v>
      </c>
      <c r="AC742">
        <v>6.2</v>
      </c>
      <c r="AD742" t="s">
        <v>148</v>
      </c>
      <c r="AE742" s="12" t="s">
        <v>90</v>
      </c>
      <c r="AF742" s="12" t="s">
        <v>91</v>
      </c>
      <c r="AG742" s="12" t="s">
        <v>163</v>
      </c>
      <c r="AH742" s="12" t="s">
        <v>91</v>
      </c>
      <c r="AI742" t="s">
        <v>74</v>
      </c>
      <c r="AJ742" t="s">
        <v>118</v>
      </c>
      <c r="AK742" t="s">
        <v>120</v>
      </c>
      <c r="AL742" t="s">
        <v>164</v>
      </c>
      <c r="AM742" t="s">
        <v>99</v>
      </c>
      <c r="AN742" t="s">
        <v>94</v>
      </c>
      <c r="AO742" t="s">
        <v>137</v>
      </c>
      <c r="AP742" t="s">
        <v>225</v>
      </c>
      <c r="AQ742" t="s">
        <v>74</v>
      </c>
      <c r="AR742" s="23">
        <v>7.5389999999999997</v>
      </c>
      <c r="AS742" t="s">
        <v>1606</v>
      </c>
      <c r="AT742" t="s">
        <v>553</v>
      </c>
      <c r="AU742" t="s">
        <v>94</v>
      </c>
      <c r="AV742" t="s">
        <v>76</v>
      </c>
      <c r="AW742" t="s">
        <v>105</v>
      </c>
      <c r="AX742" t="s">
        <v>131</v>
      </c>
      <c r="AY742" t="s">
        <v>107</v>
      </c>
      <c r="AZ742" s="1">
        <v>916668</v>
      </c>
      <c r="BA742" s="1">
        <v>7815934065934060</v>
      </c>
      <c r="BB742" s="51">
        <f t="shared" ref="BB742:BB743" si="80">BA742/1000000000000000</f>
        <v>7.8159340659340604</v>
      </c>
      <c r="BC742" s="1"/>
      <c r="BD742" s="1">
        <v>6875</v>
      </c>
      <c r="BE742" s="25">
        <v>6.7220000000000004</v>
      </c>
      <c r="BF742" s="1">
        <v>5666666666666660</v>
      </c>
      <c r="BG742" t="s">
        <v>155</v>
      </c>
      <c r="BH742" t="s">
        <v>148</v>
      </c>
      <c r="BI742" t="s">
        <v>168</v>
      </c>
      <c r="BJ742" s="1">
        <v>828125</v>
      </c>
      <c r="BK742" s="12" t="s">
        <v>90</v>
      </c>
      <c r="BL742" s="12" t="s">
        <v>91</v>
      </c>
      <c r="BM742" s="12" t="s">
        <v>90</v>
      </c>
      <c r="BN742" s="12" t="s">
        <v>163</v>
      </c>
      <c r="BO742" t="s">
        <v>109</v>
      </c>
      <c r="BP742" t="s">
        <v>109</v>
      </c>
      <c r="BQ742" s="1">
        <v>85000025</v>
      </c>
      <c r="BR742" t="s">
        <v>94</v>
      </c>
      <c r="BS742" t="s">
        <v>169</v>
      </c>
    </row>
    <row r="743" spans="1:71" hidden="1">
      <c r="B743" s="8" t="s">
        <v>1607</v>
      </c>
      <c r="G743" s="21" t="s">
        <v>97</v>
      </c>
      <c r="P743" s="24"/>
      <c r="T743" s="4" t="s">
        <v>114</v>
      </c>
      <c r="U743" t="s">
        <v>84</v>
      </c>
      <c r="V743" t="s">
        <v>71</v>
      </c>
      <c r="W743" t="s">
        <v>86</v>
      </c>
      <c r="X743" t="s">
        <v>76</v>
      </c>
      <c r="Y743" s="23">
        <v>7.36</v>
      </c>
      <c r="Z743" t="s">
        <v>81</v>
      </c>
      <c r="AA743" t="s">
        <v>286</v>
      </c>
      <c r="AB743" t="s">
        <v>81</v>
      </c>
      <c r="AC743">
        <v>6.8</v>
      </c>
      <c r="AD743" t="s">
        <v>89</v>
      </c>
      <c r="AE743" s="12" t="s">
        <v>90</v>
      </c>
      <c r="AF743" s="12" t="s">
        <v>91</v>
      </c>
      <c r="AG743" s="12" t="s">
        <v>90</v>
      </c>
      <c r="AH743" s="12" t="s">
        <v>92</v>
      </c>
      <c r="AI743" t="s">
        <v>74</v>
      </c>
      <c r="AJ743" t="s">
        <v>81</v>
      </c>
      <c r="AK743" t="s">
        <v>120</v>
      </c>
      <c r="AL743" t="s">
        <v>95</v>
      </c>
      <c r="AM743" t="s">
        <v>99</v>
      </c>
      <c r="AN743" t="s">
        <v>168</v>
      </c>
      <c r="AO743" t="s">
        <v>115</v>
      </c>
      <c r="AP743" t="s">
        <v>225</v>
      </c>
      <c r="AQ743" t="s">
        <v>74</v>
      </c>
      <c r="AR743" s="23">
        <v>7.4059999999999997</v>
      </c>
      <c r="AS743" t="s">
        <v>1608</v>
      </c>
      <c r="AT743" t="s">
        <v>229</v>
      </c>
      <c r="AU743" t="s">
        <v>104</v>
      </c>
      <c r="AV743" t="s">
        <v>76</v>
      </c>
      <c r="AW743" t="s">
        <v>105</v>
      </c>
      <c r="AX743" t="s">
        <v>131</v>
      </c>
      <c r="AY743" t="s">
        <v>107</v>
      </c>
      <c r="AZ743" s="1">
        <v>791667</v>
      </c>
      <c r="BA743" s="1">
        <v>7609577922077920</v>
      </c>
      <c r="BB743" s="51">
        <f t="shared" si="80"/>
        <v>7.6095779220779196</v>
      </c>
      <c r="BC743" s="1"/>
      <c r="BD743" s="1">
        <v>6875</v>
      </c>
      <c r="BE743" s="25">
        <v>5.6879999999999997</v>
      </c>
      <c r="BF743" t="s">
        <v>94</v>
      </c>
      <c r="BG743" t="s">
        <v>155</v>
      </c>
      <c r="BH743" s="1">
        <v>5566666666666660</v>
      </c>
      <c r="BI743" t="s">
        <v>168</v>
      </c>
      <c r="BJ743" s="1">
        <v>734375</v>
      </c>
      <c r="BK743" s="12" t="s">
        <v>163</v>
      </c>
      <c r="BL743" s="12" t="s">
        <v>163</v>
      </c>
      <c r="BM743" s="12" t="s">
        <v>163</v>
      </c>
      <c r="BN743" s="12" t="s">
        <v>90</v>
      </c>
      <c r="BO743" t="s">
        <v>109</v>
      </c>
      <c r="BP743" t="s">
        <v>74</v>
      </c>
      <c r="BQ743" s="1">
        <v>76666675</v>
      </c>
      <c r="BR743" t="s">
        <v>120</v>
      </c>
      <c r="BS743" t="s">
        <v>255</v>
      </c>
    </row>
    <row r="744" spans="1:71">
      <c r="A744" t="s">
        <v>156</v>
      </c>
      <c r="B744" t="s">
        <v>1609</v>
      </c>
      <c r="C744" s="4">
        <v>8</v>
      </c>
      <c r="D744">
        <v>0</v>
      </c>
      <c r="E744" t="s">
        <v>499</v>
      </c>
      <c r="F744" t="s">
        <v>74</v>
      </c>
      <c r="G744" s="21">
        <v>7.9930000000000003</v>
      </c>
      <c r="H744" t="s">
        <v>75</v>
      </c>
      <c r="I744" t="s">
        <v>76</v>
      </c>
      <c r="J744" t="s">
        <v>77</v>
      </c>
      <c r="K744" t="s">
        <v>136</v>
      </c>
      <c r="L744" t="s">
        <v>79</v>
      </c>
      <c r="M744" s="1">
        <v>9000020000000000</v>
      </c>
      <c r="N744" s="50" t="s">
        <v>342</v>
      </c>
      <c r="O744">
        <v>5</v>
      </c>
      <c r="P744" s="22">
        <v>10</v>
      </c>
      <c r="Q744" t="s">
        <v>235</v>
      </c>
      <c r="R744" s="1">
        <v>6916655</v>
      </c>
      <c r="S744">
        <v>10</v>
      </c>
      <c r="T744" s="4" t="s">
        <v>150</v>
      </c>
      <c r="U744" t="s">
        <v>128</v>
      </c>
      <c r="V744" t="s">
        <v>71</v>
      </c>
      <c r="W744" t="s">
        <v>116</v>
      </c>
      <c r="X744" t="s">
        <v>76</v>
      </c>
      <c r="Y744" s="21">
        <v>8.0609999999999999</v>
      </c>
      <c r="Z744" t="s">
        <v>120</v>
      </c>
      <c r="AA744" s="50" t="s">
        <v>161</v>
      </c>
      <c r="AB744" t="s">
        <v>94</v>
      </c>
      <c r="AC744" s="8">
        <v>6.4</v>
      </c>
      <c r="AD744" t="s">
        <v>264</v>
      </c>
      <c r="AE744" t="s">
        <v>91</v>
      </c>
      <c r="AF744" t="s">
        <v>91</v>
      </c>
      <c r="AG744" t="s">
        <v>91</v>
      </c>
      <c r="AH744" t="s">
        <v>92</v>
      </c>
      <c r="AI744" t="s">
        <v>74</v>
      </c>
      <c r="AJ744" t="s">
        <v>80</v>
      </c>
      <c r="AK744" t="s">
        <v>120</v>
      </c>
      <c r="AL744" t="s">
        <v>187</v>
      </c>
      <c r="AM744" t="s">
        <v>99</v>
      </c>
      <c r="AN744" t="s">
        <v>150</v>
      </c>
      <c r="AO744" t="s">
        <v>100</v>
      </c>
      <c r="AP744" t="s">
        <v>188</v>
      </c>
      <c r="AQ744" t="s">
        <v>74</v>
      </c>
      <c r="AR744" s="21">
        <v>7.3810000000000002</v>
      </c>
      <c r="AS744" t="s">
        <v>1610</v>
      </c>
      <c r="AT744" t="s">
        <v>919</v>
      </c>
      <c r="AU744" t="s">
        <v>174</v>
      </c>
      <c r="AV744" t="s">
        <v>76</v>
      </c>
      <c r="AW744" t="s">
        <v>105</v>
      </c>
      <c r="AX744" t="s">
        <v>106</v>
      </c>
      <c r="AY744" t="s">
        <v>107</v>
      </c>
      <c r="AZ744" s="1">
        <v>8000020000000000</v>
      </c>
      <c r="BA744" s="1">
        <v>8483333333333330</v>
      </c>
      <c r="BB744" s="51">
        <f>BA744/1000000000000000</f>
        <v>8.4833333333333307</v>
      </c>
      <c r="BC744" s="51"/>
      <c r="BD744" s="1">
        <v>5625</v>
      </c>
      <c r="BE744" s="25">
        <v>8.4160000000000004</v>
      </c>
      <c r="BF744" s="1">
        <v>7166666666666660</v>
      </c>
      <c r="BG744" s="1">
        <v>9666666666666660</v>
      </c>
      <c r="BI744" t="s">
        <v>114</v>
      </c>
      <c r="BJ744" s="1">
        <v>5833333333333330</v>
      </c>
      <c r="BK744" t="s">
        <v>91</v>
      </c>
      <c r="BL744" t="s">
        <v>90</v>
      </c>
      <c r="BM744" t="s">
        <v>90</v>
      </c>
      <c r="BN744"/>
      <c r="BO744" t="s">
        <v>74</v>
      </c>
      <c r="BP744" t="s">
        <v>74</v>
      </c>
      <c r="BQ744" s="1">
        <v>777778</v>
      </c>
      <c r="BR744" t="s">
        <v>94</v>
      </c>
      <c r="BS744" t="s">
        <v>110</v>
      </c>
    </row>
    <row r="745" spans="1:71">
      <c r="A745" t="s">
        <v>71</v>
      </c>
      <c r="B745" t="s">
        <v>1611</v>
      </c>
      <c r="C745" s="4">
        <v>17</v>
      </c>
      <c r="D745">
        <v>1</v>
      </c>
      <c r="E745" t="s">
        <v>352</v>
      </c>
      <c r="F745" t="s">
        <v>74</v>
      </c>
      <c r="G745" s="21">
        <v>5.0750000000000002</v>
      </c>
      <c r="H745" t="s">
        <v>123</v>
      </c>
      <c r="I745" t="s">
        <v>124</v>
      </c>
      <c r="J745" t="s">
        <v>125</v>
      </c>
      <c r="K745" t="s">
        <v>78</v>
      </c>
      <c r="L745" t="s">
        <v>126</v>
      </c>
      <c r="M745" s="1">
        <v>541667</v>
      </c>
      <c r="N745" s="50" t="s">
        <v>379</v>
      </c>
      <c r="O745">
        <v>5</v>
      </c>
      <c r="P745" s="22">
        <v>2.6659999999999999</v>
      </c>
      <c r="Q745" s="1">
        <v>671875</v>
      </c>
      <c r="R745" s="1">
        <v>70416675</v>
      </c>
      <c r="S745">
        <v>5</v>
      </c>
      <c r="Y745" s="21" t="s">
        <v>97</v>
      </c>
      <c r="AE745"/>
      <c r="AF745"/>
      <c r="AG745"/>
      <c r="AH745"/>
      <c r="AR745" s="21" t="s">
        <v>97</v>
      </c>
      <c r="BK745"/>
      <c r="BL745"/>
      <c r="BM745"/>
      <c r="BN745"/>
    </row>
    <row r="746" spans="1:71">
      <c r="A746" t="s">
        <v>71</v>
      </c>
      <c r="B746" t="s">
        <v>1612</v>
      </c>
      <c r="C746" s="4">
        <v>15</v>
      </c>
      <c r="D746">
        <v>1</v>
      </c>
      <c r="E746" t="s">
        <v>158</v>
      </c>
      <c r="F746" t="s">
        <v>74</v>
      </c>
      <c r="G746" s="21">
        <v>5.9550000000000001</v>
      </c>
      <c r="H746" t="s">
        <v>123</v>
      </c>
      <c r="I746" t="s">
        <v>124</v>
      </c>
      <c r="J746" t="s">
        <v>125</v>
      </c>
      <c r="K746" t="s">
        <v>78</v>
      </c>
      <c r="L746" t="s">
        <v>126</v>
      </c>
      <c r="M746" s="1">
        <v>875001</v>
      </c>
      <c r="N746" s="50" t="s">
        <v>510</v>
      </c>
      <c r="O746" t="s">
        <v>81</v>
      </c>
      <c r="P746" s="22">
        <v>2</v>
      </c>
      <c r="Q746" s="1">
        <v>8125</v>
      </c>
      <c r="R746" s="1">
        <v>738889</v>
      </c>
      <c r="S746">
        <v>5</v>
      </c>
      <c r="Y746" s="21" t="s">
        <v>97</v>
      </c>
      <c r="AE746"/>
      <c r="AF746"/>
      <c r="AG746"/>
      <c r="AH746"/>
      <c r="AR746" s="21" t="s">
        <v>97</v>
      </c>
      <c r="BK746"/>
      <c r="BL746"/>
      <c r="BM746"/>
      <c r="BN746"/>
    </row>
    <row r="747" spans="1:71">
      <c r="A747" t="s">
        <v>156</v>
      </c>
      <c r="B747" t="s">
        <v>1613</v>
      </c>
      <c r="C747" s="4">
        <v>10</v>
      </c>
      <c r="D747">
        <v>2</v>
      </c>
      <c r="E747" t="s">
        <v>346</v>
      </c>
      <c r="F747" t="s">
        <v>109</v>
      </c>
      <c r="G747" s="21">
        <v>8.89</v>
      </c>
      <c r="H747" t="s">
        <v>185</v>
      </c>
      <c r="I747" t="s">
        <v>160</v>
      </c>
      <c r="J747" t="s">
        <v>77</v>
      </c>
      <c r="K747" t="s">
        <v>136</v>
      </c>
      <c r="L747" t="s">
        <v>79</v>
      </c>
      <c r="M747" s="1">
        <v>9000020000000000</v>
      </c>
      <c r="N747" s="50" t="s">
        <v>455</v>
      </c>
      <c r="O747" t="s">
        <v>81</v>
      </c>
      <c r="P747" s="22">
        <v>9</v>
      </c>
      <c r="Q747" s="1">
        <v>8541666666666660</v>
      </c>
      <c r="R747" s="1">
        <v>8833336666666660</v>
      </c>
      <c r="S747">
        <v>10</v>
      </c>
      <c r="T747" s="4" t="s">
        <v>83</v>
      </c>
      <c r="U747" t="s">
        <v>84</v>
      </c>
      <c r="V747" t="s">
        <v>85</v>
      </c>
      <c r="W747" t="s">
        <v>116</v>
      </c>
      <c r="X747" t="s">
        <v>160</v>
      </c>
      <c r="Y747" s="21">
        <v>9.1069999999999993</v>
      </c>
      <c r="Z747" t="s">
        <v>174</v>
      </c>
      <c r="AA747" s="50" t="s">
        <v>161</v>
      </c>
      <c r="AB747" t="s">
        <v>161</v>
      </c>
      <c r="AC747" s="8">
        <v>9.3000000000000007</v>
      </c>
      <c r="AD747" t="s">
        <v>139</v>
      </c>
      <c r="AE747" s="12" t="s">
        <v>90</v>
      </c>
      <c r="AF747" s="12" t="s">
        <v>90</v>
      </c>
      <c r="AG747" s="12" t="s">
        <v>91</v>
      </c>
      <c r="AH747" s="12" t="s">
        <v>92</v>
      </c>
      <c r="AI747" t="s">
        <v>109</v>
      </c>
      <c r="AJ747" t="s">
        <v>260</v>
      </c>
      <c r="AK747" t="s">
        <v>120</v>
      </c>
      <c r="AL747" t="s">
        <v>140</v>
      </c>
      <c r="AM747" t="s">
        <v>99</v>
      </c>
      <c r="AN747" t="s">
        <v>114</v>
      </c>
      <c r="AO747" t="s">
        <v>115</v>
      </c>
      <c r="AP747" t="s">
        <v>213</v>
      </c>
      <c r="AQ747" t="s">
        <v>109</v>
      </c>
      <c r="AR747" s="21">
        <v>8.51</v>
      </c>
      <c r="AS747" t="s">
        <v>268</v>
      </c>
      <c r="AT747" t="s">
        <v>148</v>
      </c>
      <c r="AU747" t="s">
        <v>168</v>
      </c>
      <c r="AV747" t="s">
        <v>160</v>
      </c>
      <c r="AW747" t="s">
        <v>105</v>
      </c>
      <c r="AX747" t="s">
        <v>106</v>
      </c>
      <c r="AY747" t="s">
        <v>107</v>
      </c>
      <c r="AZ747" t="s">
        <v>81</v>
      </c>
      <c r="BA747" s="1">
        <v>939305259957434</v>
      </c>
      <c r="BB747" s="51">
        <f>BA747/100000000000000</f>
        <v>9.3930525995743395</v>
      </c>
      <c r="BC747" s="51"/>
      <c r="BD747" t="s">
        <v>132</v>
      </c>
      <c r="BE747" s="25">
        <v>7.7770000000000001</v>
      </c>
      <c r="BF747" s="1">
        <v>6666666666666660</v>
      </c>
      <c r="BG747" t="s">
        <v>148</v>
      </c>
      <c r="BH747" s="1">
        <v>8666666666666660</v>
      </c>
      <c r="BI747" t="s">
        <v>168</v>
      </c>
      <c r="BJ747" s="1">
        <v>859375</v>
      </c>
      <c r="BK747" s="12" t="s">
        <v>163</v>
      </c>
      <c r="BL747" s="12" t="s">
        <v>91</v>
      </c>
      <c r="BM747" s="12" t="s">
        <v>90</v>
      </c>
      <c r="BN747" s="12" t="s">
        <v>163</v>
      </c>
      <c r="BO747" t="s">
        <v>74</v>
      </c>
      <c r="BP747" t="s">
        <v>109</v>
      </c>
      <c r="BQ747" s="1">
        <v>92083375</v>
      </c>
      <c r="BR747" t="s">
        <v>120</v>
      </c>
      <c r="BS747" t="s">
        <v>133</v>
      </c>
    </row>
    <row r="748" spans="1:71">
      <c r="A748" t="s">
        <v>71</v>
      </c>
      <c r="B748" t="s">
        <v>1614</v>
      </c>
      <c r="C748" s="4">
        <v>13</v>
      </c>
      <c r="D748">
        <v>1</v>
      </c>
      <c r="E748" t="s">
        <v>181</v>
      </c>
      <c r="F748" t="s">
        <v>74</v>
      </c>
      <c r="G748" s="21">
        <v>8.1539999999999999</v>
      </c>
      <c r="H748" t="s">
        <v>75</v>
      </c>
      <c r="I748" t="s">
        <v>76</v>
      </c>
      <c r="J748" t="s">
        <v>77</v>
      </c>
      <c r="K748" t="s">
        <v>136</v>
      </c>
      <c r="L748" t="s">
        <v>79</v>
      </c>
      <c r="M748" s="1">
        <v>791667</v>
      </c>
      <c r="N748" s="50" t="s">
        <v>455</v>
      </c>
      <c r="O748" s="1">
        <v>5625</v>
      </c>
      <c r="P748" s="22">
        <v>8</v>
      </c>
      <c r="Q748" s="1">
        <v>796875</v>
      </c>
      <c r="R748" s="1">
        <v>791667</v>
      </c>
      <c r="S748">
        <v>10</v>
      </c>
      <c r="T748" s="4" t="s">
        <v>168</v>
      </c>
      <c r="U748" t="s">
        <v>312</v>
      </c>
      <c r="V748" t="s">
        <v>71</v>
      </c>
      <c r="W748" t="s">
        <v>116</v>
      </c>
      <c r="X748" t="s">
        <v>160</v>
      </c>
      <c r="Y748" s="21">
        <v>8.6750000000000007</v>
      </c>
      <c r="Z748" t="s">
        <v>161</v>
      </c>
      <c r="AA748" s="50" t="s">
        <v>113</v>
      </c>
      <c r="AB748" t="s">
        <v>81</v>
      </c>
      <c r="AC748" s="8">
        <v>7.4</v>
      </c>
      <c r="AD748" t="s">
        <v>259</v>
      </c>
      <c r="AE748" s="12" t="s">
        <v>163</v>
      </c>
      <c r="AF748" s="12" t="s">
        <v>163</v>
      </c>
      <c r="AG748" s="12" t="s">
        <v>90</v>
      </c>
      <c r="AH748" s="12" t="s">
        <v>163</v>
      </c>
      <c r="AI748" t="s">
        <v>109</v>
      </c>
      <c r="AJ748" t="s">
        <v>280</v>
      </c>
      <c r="AK748" t="s">
        <v>120</v>
      </c>
      <c r="AL748" t="s">
        <v>261</v>
      </c>
      <c r="AM748" t="s">
        <v>99</v>
      </c>
      <c r="AN748" t="s">
        <v>94</v>
      </c>
      <c r="AO748" t="s">
        <v>185</v>
      </c>
      <c r="AP748" t="s">
        <v>141</v>
      </c>
      <c r="AQ748" t="s">
        <v>109</v>
      </c>
      <c r="AR748" s="21">
        <v>7.59</v>
      </c>
      <c r="AS748" t="s">
        <v>1615</v>
      </c>
      <c r="AT748" t="s">
        <v>881</v>
      </c>
      <c r="AU748" t="s">
        <v>83</v>
      </c>
      <c r="AV748" t="s">
        <v>76</v>
      </c>
      <c r="AW748" t="s">
        <v>105</v>
      </c>
      <c r="AX748" t="s">
        <v>131</v>
      </c>
      <c r="AY748" t="s">
        <v>176</v>
      </c>
      <c r="AZ748" s="1">
        <v>791667</v>
      </c>
      <c r="BA748" s="1">
        <v>8864583333333330</v>
      </c>
      <c r="BB748" s="51">
        <f>BA748/1000000000000000</f>
        <v>8.8645833333333304</v>
      </c>
      <c r="BC748" s="51"/>
      <c r="BD748" s="1">
        <v>5625</v>
      </c>
      <c r="BE748" s="25">
        <v>6.7770000000000001</v>
      </c>
      <c r="BF748" s="1">
        <v>6333333333333330</v>
      </c>
      <c r="BG748" s="1">
        <v>5166666666666660</v>
      </c>
      <c r="BH748" s="1">
        <v>8833333333333330</v>
      </c>
      <c r="BI748" t="s">
        <v>114</v>
      </c>
      <c r="BJ748" t="s">
        <v>132</v>
      </c>
      <c r="BK748" s="12" t="s">
        <v>90</v>
      </c>
      <c r="BL748" s="12" t="s">
        <v>91</v>
      </c>
      <c r="BM748" s="12" t="s">
        <v>163</v>
      </c>
      <c r="BO748" t="s">
        <v>74</v>
      </c>
      <c r="BP748" t="s">
        <v>74</v>
      </c>
      <c r="BQ748" s="1">
        <v>7416665</v>
      </c>
      <c r="BR748" t="s">
        <v>120</v>
      </c>
      <c r="BS748" t="s">
        <v>387</v>
      </c>
    </row>
    <row r="749" spans="1:71" hidden="1">
      <c r="B749" s="8" t="s">
        <v>1616</v>
      </c>
      <c r="G749" s="21" t="s">
        <v>97</v>
      </c>
      <c r="P749" s="24"/>
      <c r="T749" s="4" t="s">
        <v>99</v>
      </c>
      <c r="U749" t="s">
        <v>224</v>
      </c>
      <c r="V749" t="s">
        <v>71</v>
      </c>
      <c r="W749" t="s">
        <v>86</v>
      </c>
      <c r="X749" t="s">
        <v>76</v>
      </c>
      <c r="Y749" s="23">
        <v>7.9850000000000003</v>
      </c>
      <c r="Z749" t="s">
        <v>120</v>
      </c>
      <c r="AA749" t="s">
        <v>120</v>
      </c>
      <c r="AB749" t="s">
        <v>81</v>
      </c>
      <c r="AC749">
        <v>6.4</v>
      </c>
      <c r="AD749" t="s">
        <v>301</v>
      </c>
      <c r="AE749" s="12" t="s">
        <v>90</v>
      </c>
      <c r="AF749" s="12" t="s">
        <v>91</v>
      </c>
      <c r="AG749" s="12" t="s">
        <v>92</v>
      </c>
      <c r="AH749" s="12" t="s">
        <v>92</v>
      </c>
      <c r="AI749" t="s">
        <v>74</v>
      </c>
      <c r="AJ749" t="s">
        <v>223</v>
      </c>
      <c r="AK749" t="s">
        <v>94</v>
      </c>
      <c r="AL749" t="s">
        <v>140</v>
      </c>
      <c r="AM749" t="s">
        <v>212</v>
      </c>
      <c r="AR749" s="23" t="s">
        <v>97</v>
      </c>
    </row>
    <row r="750" spans="1:71">
      <c r="A750" t="s">
        <v>71</v>
      </c>
      <c r="B750" t="s">
        <v>1617</v>
      </c>
      <c r="C750" s="4">
        <v>14</v>
      </c>
      <c r="D750">
        <v>2</v>
      </c>
      <c r="E750" t="s">
        <v>158</v>
      </c>
      <c r="F750" t="s">
        <v>74</v>
      </c>
      <c r="G750" s="21">
        <v>6.5019999999999998</v>
      </c>
      <c r="H750" t="s">
        <v>195</v>
      </c>
      <c r="I750" t="s">
        <v>196</v>
      </c>
      <c r="J750" t="s">
        <v>125</v>
      </c>
      <c r="K750" t="s">
        <v>78</v>
      </c>
      <c r="L750" t="s">
        <v>79</v>
      </c>
      <c r="M750" s="1">
        <v>958335</v>
      </c>
      <c r="N750" s="50" t="s">
        <v>497</v>
      </c>
      <c r="O750" t="s">
        <v>81</v>
      </c>
      <c r="P750" s="22">
        <v>5.3330000000000002</v>
      </c>
      <c r="Q750" s="1">
        <v>8541666666666660</v>
      </c>
      <c r="R750" s="1">
        <v>5666659999999990</v>
      </c>
      <c r="S750">
        <v>10</v>
      </c>
      <c r="T750" s="4" t="s">
        <v>168</v>
      </c>
      <c r="U750" t="s">
        <v>84</v>
      </c>
      <c r="V750" t="s">
        <v>71</v>
      </c>
      <c r="W750" t="s">
        <v>116</v>
      </c>
      <c r="X750" t="s">
        <v>196</v>
      </c>
      <c r="Y750" s="21">
        <v>6.508</v>
      </c>
      <c r="Z750" t="s">
        <v>87</v>
      </c>
      <c r="AA750" s="50" t="s">
        <v>94</v>
      </c>
      <c r="AB750" t="s">
        <v>81</v>
      </c>
      <c r="AC750" s="8">
        <v>7.6</v>
      </c>
      <c r="AD750" t="s">
        <v>81</v>
      </c>
      <c r="AE750" s="12" t="s">
        <v>90</v>
      </c>
      <c r="AF750" s="12" t="s">
        <v>90</v>
      </c>
      <c r="AG750" s="12" t="s">
        <v>90</v>
      </c>
      <c r="AH750" s="12" t="s">
        <v>90</v>
      </c>
      <c r="AI750" t="s">
        <v>74</v>
      </c>
      <c r="AJ750" t="s">
        <v>208</v>
      </c>
      <c r="AK750" t="s">
        <v>94</v>
      </c>
      <c r="AL750" t="s">
        <v>164</v>
      </c>
      <c r="AM750" t="s">
        <v>96</v>
      </c>
      <c r="AR750" s="21" t="s">
        <v>97</v>
      </c>
    </row>
    <row r="751" spans="1:71">
      <c r="A751" t="s">
        <v>71</v>
      </c>
      <c r="B751" t="s">
        <v>1618</v>
      </c>
      <c r="C751" s="4">
        <v>16</v>
      </c>
      <c r="D751">
        <v>0</v>
      </c>
      <c r="E751" t="s">
        <v>437</v>
      </c>
      <c r="F751" t="s">
        <v>74</v>
      </c>
      <c r="G751" s="21">
        <v>5.5490000000000004</v>
      </c>
      <c r="H751" t="s">
        <v>123</v>
      </c>
      <c r="I751" t="s">
        <v>124</v>
      </c>
      <c r="J751" t="s">
        <v>125</v>
      </c>
      <c r="K751" t="s">
        <v>78</v>
      </c>
      <c r="L751" t="s">
        <v>126</v>
      </c>
      <c r="M751" s="1">
        <v>958335</v>
      </c>
      <c r="N751" s="50" t="s">
        <v>290</v>
      </c>
      <c r="O751" s="1">
        <v>6875</v>
      </c>
      <c r="P751" s="22">
        <v>0</v>
      </c>
      <c r="Q751" s="1">
        <v>8125</v>
      </c>
      <c r="R751" s="1">
        <v>6555553333333330</v>
      </c>
      <c r="S751">
        <v>5</v>
      </c>
      <c r="Y751" s="21" t="s">
        <v>97</v>
      </c>
      <c r="AE751"/>
      <c r="AF751"/>
      <c r="AG751"/>
      <c r="AH751"/>
      <c r="AR751" s="21" t="s">
        <v>97</v>
      </c>
      <c r="BK751"/>
      <c r="BL751"/>
      <c r="BM751"/>
      <c r="BN751"/>
    </row>
    <row r="752" spans="1:71" hidden="1">
      <c r="B752" s="8" t="s">
        <v>1619</v>
      </c>
      <c r="G752" s="21" t="s">
        <v>97</v>
      </c>
      <c r="P752" s="24"/>
      <c r="Y752" s="23" t="s">
        <v>97</v>
      </c>
      <c r="AA752"/>
      <c r="AC752"/>
      <c r="AE752"/>
      <c r="AF752"/>
      <c r="AG752"/>
      <c r="AH752"/>
      <c r="AN752" t="s">
        <v>150</v>
      </c>
      <c r="AO752" t="s">
        <v>128</v>
      </c>
      <c r="AP752" t="s">
        <v>101</v>
      </c>
      <c r="AQ752" t="s">
        <v>74</v>
      </c>
      <c r="AR752" s="23">
        <v>7.59</v>
      </c>
      <c r="AS752" t="s">
        <v>1620</v>
      </c>
      <c r="AT752" t="s">
        <v>679</v>
      </c>
      <c r="AU752" t="s">
        <v>168</v>
      </c>
      <c r="AV752" t="s">
        <v>76</v>
      </c>
      <c r="AW752" t="s">
        <v>105</v>
      </c>
      <c r="AX752" t="s">
        <v>106</v>
      </c>
      <c r="AY752" t="s">
        <v>176</v>
      </c>
      <c r="AZ752" s="1">
        <v>950002</v>
      </c>
      <c r="BA752" s="1">
        <v>907018907018907</v>
      </c>
      <c r="BB752" s="51">
        <f t="shared" ref="BB752:BB753" si="81">BA752/100000000000000</f>
        <v>9.0701890701890697</v>
      </c>
      <c r="BC752" s="1"/>
      <c r="BD752" t="s">
        <v>81</v>
      </c>
      <c r="BE752" s="25">
        <v>7.75</v>
      </c>
      <c r="BF752" t="s">
        <v>81</v>
      </c>
      <c r="BG752" t="s">
        <v>148</v>
      </c>
      <c r="BI752" t="s">
        <v>114</v>
      </c>
      <c r="BJ752" s="1">
        <v>6041666666666660</v>
      </c>
      <c r="BK752" t="s">
        <v>91</v>
      </c>
      <c r="BL752" t="s">
        <v>91</v>
      </c>
      <c r="BM752" t="s">
        <v>91</v>
      </c>
      <c r="BN752"/>
      <c r="BO752" t="s">
        <v>74</v>
      </c>
      <c r="BP752" t="s">
        <v>74</v>
      </c>
      <c r="BQ752" s="1">
        <v>7111109999999990</v>
      </c>
      <c r="BR752" t="s">
        <v>94</v>
      </c>
      <c r="BS752" t="s">
        <v>110</v>
      </c>
    </row>
    <row r="753" spans="1:71" hidden="1">
      <c r="B753" s="8" t="s">
        <v>1621</v>
      </c>
      <c r="G753" s="21" t="s">
        <v>97</v>
      </c>
      <c r="P753" s="24"/>
      <c r="Y753" s="23" t="s">
        <v>97</v>
      </c>
      <c r="AA753"/>
      <c r="AC753"/>
      <c r="AE753"/>
      <c r="AF753"/>
      <c r="AG753"/>
      <c r="AH753"/>
      <c r="AN753" t="s">
        <v>99</v>
      </c>
      <c r="AO753" t="s">
        <v>128</v>
      </c>
      <c r="AP753" t="s">
        <v>101</v>
      </c>
      <c r="AQ753" t="s">
        <v>74</v>
      </c>
      <c r="AR753" s="23">
        <v>7.2169999999999996</v>
      </c>
      <c r="AS753" t="s">
        <v>1622</v>
      </c>
      <c r="AT753" t="s">
        <v>658</v>
      </c>
      <c r="AU753" t="s">
        <v>154</v>
      </c>
      <c r="AV753" t="s">
        <v>76</v>
      </c>
      <c r="AW753" t="s">
        <v>105</v>
      </c>
      <c r="AX753" t="s">
        <v>131</v>
      </c>
      <c r="AY753" t="s">
        <v>176</v>
      </c>
      <c r="AZ753" s="1">
        <v>8500020000000000</v>
      </c>
      <c r="BA753" s="1">
        <v>904804625199362</v>
      </c>
      <c r="BB753" s="51">
        <f t="shared" si="81"/>
        <v>9.04804625199362</v>
      </c>
      <c r="BC753" s="1"/>
      <c r="BD753" s="1">
        <v>5625</v>
      </c>
      <c r="BE753" s="25">
        <v>7.1660000000000004</v>
      </c>
      <c r="BF753" s="1">
        <v>7333333333333330</v>
      </c>
      <c r="BG753" t="s">
        <v>154</v>
      </c>
      <c r="BI753" t="s">
        <v>83</v>
      </c>
      <c r="BJ753" s="1">
        <v>5625</v>
      </c>
      <c r="BK753" t="s">
        <v>91</v>
      </c>
      <c r="BL753" t="s">
        <v>91</v>
      </c>
      <c r="BM753"/>
      <c r="BN753"/>
      <c r="BO753" t="s">
        <v>74</v>
      </c>
      <c r="BP753" t="s">
        <v>74</v>
      </c>
      <c r="BQ753" s="1">
        <v>7499995</v>
      </c>
      <c r="BR753" t="s">
        <v>94</v>
      </c>
      <c r="BS753" t="s">
        <v>250</v>
      </c>
    </row>
    <row r="754" spans="1:71">
      <c r="A754" t="s">
        <v>71</v>
      </c>
      <c r="B754" t="s">
        <v>1623</v>
      </c>
      <c r="C754" s="4">
        <v>12</v>
      </c>
      <c r="D754">
        <v>1</v>
      </c>
      <c r="E754" t="s">
        <v>217</v>
      </c>
      <c r="F754" t="s">
        <v>74</v>
      </c>
      <c r="G754" s="21">
        <v>6.4850000000000003</v>
      </c>
      <c r="H754" t="s">
        <v>195</v>
      </c>
      <c r="I754" t="s">
        <v>196</v>
      </c>
      <c r="J754" t="s">
        <v>125</v>
      </c>
      <c r="K754" t="s">
        <v>78</v>
      </c>
      <c r="L754" t="s">
        <v>79</v>
      </c>
      <c r="M754" s="1">
        <v>791667</v>
      </c>
      <c r="N754" s="50" t="s">
        <v>468</v>
      </c>
      <c r="O754" t="s">
        <v>81</v>
      </c>
      <c r="P754" s="22">
        <v>2.3330000000000002</v>
      </c>
      <c r="Q754" s="1">
        <v>8125</v>
      </c>
      <c r="R754" s="1">
        <v>6722216666666660</v>
      </c>
      <c r="S754">
        <v>10</v>
      </c>
      <c r="T754" s="4" t="s">
        <v>168</v>
      </c>
      <c r="U754" t="s">
        <v>312</v>
      </c>
      <c r="V754" t="s">
        <v>71</v>
      </c>
      <c r="W754" t="s">
        <v>116</v>
      </c>
      <c r="X754" t="s">
        <v>124</v>
      </c>
      <c r="Y754" s="21">
        <v>4.7850000000000001</v>
      </c>
      <c r="Z754" t="s">
        <v>223</v>
      </c>
      <c r="AA754" s="50" t="s">
        <v>235</v>
      </c>
      <c r="AB754" t="s">
        <v>81</v>
      </c>
      <c r="AC754" s="8">
        <v>0.8</v>
      </c>
      <c r="AD754" t="s">
        <v>119</v>
      </c>
      <c r="AE754" t="s">
        <v>91</v>
      </c>
      <c r="AF754" t="s">
        <v>91</v>
      </c>
      <c r="AG754" t="s">
        <v>90</v>
      </c>
      <c r="AH754" t="s">
        <v>91</v>
      </c>
      <c r="AI754" t="s">
        <v>74</v>
      </c>
      <c r="AJ754" t="s">
        <v>127</v>
      </c>
      <c r="AK754" t="s">
        <v>120</v>
      </c>
      <c r="AL754" t="s">
        <v>95</v>
      </c>
      <c r="AM754" t="s">
        <v>150</v>
      </c>
      <c r="AN754" t="s">
        <v>168</v>
      </c>
      <c r="AO754" t="s">
        <v>75</v>
      </c>
      <c r="AP754" t="s">
        <v>141</v>
      </c>
      <c r="AQ754" t="s">
        <v>74</v>
      </c>
      <c r="AR754" s="21">
        <v>5.0609999999999999</v>
      </c>
      <c r="AS754" t="s">
        <v>1624</v>
      </c>
      <c r="AT754" t="s">
        <v>1360</v>
      </c>
      <c r="AU754" t="s">
        <v>335</v>
      </c>
      <c r="AV754" t="s">
        <v>124</v>
      </c>
      <c r="AW754" t="s">
        <v>175</v>
      </c>
      <c r="AX754" t="s">
        <v>131</v>
      </c>
      <c r="AY754" t="s">
        <v>176</v>
      </c>
      <c r="AZ754" s="1">
        <v>791667</v>
      </c>
      <c r="BA754" s="1">
        <v>3440830721003130</v>
      </c>
      <c r="BB754" s="51">
        <f>BA754/1000000000000000</f>
        <v>3.4408307210031301</v>
      </c>
      <c r="BC754" s="51"/>
      <c r="BD754" t="s">
        <v>81</v>
      </c>
      <c r="BE754" s="25">
        <v>1.7769999999999999</v>
      </c>
      <c r="BF754" s="1">
        <v>1666666666666660</v>
      </c>
      <c r="BG754" s="1">
        <v>3666666666666660</v>
      </c>
      <c r="BH754" t="s">
        <v>99</v>
      </c>
      <c r="BI754" t="s">
        <v>168</v>
      </c>
      <c r="BJ754" s="1">
        <v>484375</v>
      </c>
      <c r="BK754" t="s">
        <v>91</v>
      </c>
      <c r="BL754" t="s">
        <v>91</v>
      </c>
      <c r="BM754" t="s">
        <v>90</v>
      </c>
      <c r="BN754" t="s">
        <v>331</v>
      </c>
      <c r="BO754" t="s">
        <v>74</v>
      </c>
      <c r="BP754" t="s">
        <v>74</v>
      </c>
      <c r="BQ754" s="1">
        <v>49583375</v>
      </c>
      <c r="BR754" t="s">
        <v>120</v>
      </c>
      <c r="BS754" t="s">
        <v>255</v>
      </c>
    </row>
    <row r="755" spans="1:71" hidden="1">
      <c r="B755" s="8" t="s">
        <v>1625</v>
      </c>
      <c r="G755" s="21" t="s">
        <v>97</v>
      </c>
      <c r="P755" s="24"/>
      <c r="Y755" s="23" t="s">
        <v>97</v>
      </c>
      <c r="AA755"/>
      <c r="AC755"/>
      <c r="AE755"/>
      <c r="AF755"/>
      <c r="AG755"/>
      <c r="AH755"/>
      <c r="AN755" t="s">
        <v>94</v>
      </c>
      <c r="AO755" t="s">
        <v>100</v>
      </c>
      <c r="AP755" t="s">
        <v>101</v>
      </c>
      <c r="AQ755" t="s">
        <v>74</v>
      </c>
      <c r="AR755" s="23">
        <v>6.5949999999999998</v>
      </c>
      <c r="AS755" t="s">
        <v>1626</v>
      </c>
      <c r="AT755" t="s">
        <v>391</v>
      </c>
      <c r="AU755" t="s">
        <v>174</v>
      </c>
      <c r="AV755" t="s">
        <v>196</v>
      </c>
      <c r="AW755" t="s">
        <v>175</v>
      </c>
      <c r="AX755" t="s">
        <v>131</v>
      </c>
      <c r="AY755" t="s">
        <v>176</v>
      </c>
      <c r="AZ755" s="1">
        <v>875001</v>
      </c>
      <c r="BA755" s="1">
        <v>6765005827505820</v>
      </c>
      <c r="BB755" s="51">
        <f>BA755/1000000000000000</f>
        <v>6.7650058275058198</v>
      </c>
      <c r="BC755" s="1"/>
      <c r="BD755" t="s">
        <v>81</v>
      </c>
      <c r="BE755" s="25">
        <v>5.5</v>
      </c>
      <c r="BF755" t="s">
        <v>104</v>
      </c>
      <c r="BG755" t="s">
        <v>94</v>
      </c>
      <c r="BI755" t="s">
        <v>168</v>
      </c>
      <c r="BJ755" s="1">
        <v>734375</v>
      </c>
      <c r="BK755" t="s">
        <v>90</v>
      </c>
      <c r="BL755" t="s">
        <v>91</v>
      </c>
      <c r="BM755" t="s">
        <v>163</v>
      </c>
      <c r="BN755" t="s">
        <v>91</v>
      </c>
      <c r="BO755" t="s">
        <v>109</v>
      </c>
      <c r="BP755" t="s">
        <v>74</v>
      </c>
      <c r="BQ755" s="1">
        <v>64166675</v>
      </c>
      <c r="BR755" t="s">
        <v>94</v>
      </c>
      <c r="BS755" t="s">
        <v>434</v>
      </c>
    </row>
    <row r="756" spans="1:71">
      <c r="A756" t="s">
        <v>71</v>
      </c>
      <c r="B756" t="s">
        <v>1627</v>
      </c>
      <c r="C756" s="4">
        <v>13</v>
      </c>
      <c r="D756">
        <v>3</v>
      </c>
      <c r="E756" t="s">
        <v>415</v>
      </c>
      <c r="F756" t="s">
        <v>74</v>
      </c>
      <c r="G756" s="21">
        <v>7.7350000000000003</v>
      </c>
      <c r="H756" t="s">
        <v>75</v>
      </c>
      <c r="I756" t="s">
        <v>76</v>
      </c>
      <c r="J756" t="s">
        <v>77</v>
      </c>
      <c r="K756" t="s">
        <v>136</v>
      </c>
      <c r="L756" t="s">
        <v>79</v>
      </c>
      <c r="M756" s="1">
        <v>791667</v>
      </c>
      <c r="N756" s="50" t="s">
        <v>81</v>
      </c>
      <c r="O756">
        <v>5</v>
      </c>
      <c r="P756" s="22">
        <v>8</v>
      </c>
      <c r="Q756" s="1">
        <v>84375</v>
      </c>
      <c r="R756" t="s">
        <v>81</v>
      </c>
      <c r="S756">
        <v>10</v>
      </c>
      <c r="T756" s="4" t="s">
        <v>168</v>
      </c>
      <c r="U756" t="s">
        <v>84</v>
      </c>
      <c r="V756" t="s">
        <v>85</v>
      </c>
      <c r="W756" t="s">
        <v>116</v>
      </c>
      <c r="X756" t="s">
        <v>196</v>
      </c>
      <c r="Y756" s="21">
        <v>6.8719999999999999</v>
      </c>
      <c r="Z756" t="s">
        <v>117</v>
      </c>
      <c r="AA756" s="50" t="s">
        <v>445</v>
      </c>
      <c r="AB756" t="s">
        <v>88</v>
      </c>
      <c r="AC756" s="8">
        <v>6.8</v>
      </c>
      <c r="AD756" t="s">
        <v>301</v>
      </c>
      <c r="AE756" s="12" t="s">
        <v>90</v>
      </c>
      <c r="AF756" s="12" t="s">
        <v>90</v>
      </c>
      <c r="AG756" s="12" t="s">
        <v>90</v>
      </c>
      <c r="AH756" s="12" t="s">
        <v>90</v>
      </c>
      <c r="AI756" t="s">
        <v>74</v>
      </c>
      <c r="AJ756" t="s">
        <v>154</v>
      </c>
      <c r="AK756" t="s">
        <v>120</v>
      </c>
      <c r="AL756" t="s">
        <v>261</v>
      </c>
      <c r="AM756" t="s">
        <v>99</v>
      </c>
      <c r="AN756" t="s">
        <v>94</v>
      </c>
      <c r="AO756" t="s">
        <v>137</v>
      </c>
      <c r="AP756" t="s">
        <v>165</v>
      </c>
      <c r="AQ756" t="s">
        <v>109</v>
      </c>
      <c r="AR756" s="21">
        <v>7.468</v>
      </c>
      <c r="AS756" t="s">
        <v>1628</v>
      </c>
      <c r="AT756" t="s">
        <v>523</v>
      </c>
      <c r="AU756" t="s">
        <v>104</v>
      </c>
      <c r="AV756" t="s">
        <v>76</v>
      </c>
      <c r="AW756" t="s">
        <v>105</v>
      </c>
      <c r="AX756" t="s">
        <v>131</v>
      </c>
      <c r="AY756" t="s">
        <v>176</v>
      </c>
      <c r="AZ756" t="s">
        <v>81</v>
      </c>
      <c r="BA756" s="1">
        <v>8792467948717940</v>
      </c>
      <c r="BB756" s="51">
        <f>BA756/1000000000000000</f>
        <v>8.79246794871794</v>
      </c>
      <c r="BC756" s="51"/>
      <c r="BD756" t="s">
        <v>94</v>
      </c>
      <c r="BE756" s="25">
        <v>6.944</v>
      </c>
      <c r="BF756" s="1">
        <v>5333333333333330</v>
      </c>
      <c r="BG756" s="1">
        <v>6666666666666660</v>
      </c>
      <c r="BH756" s="1">
        <v>8833333333333330</v>
      </c>
      <c r="BI756" t="s">
        <v>168</v>
      </c>
      <c r="BJ756" s="1">
        <v>8125</v>
      </c>
      <c r="BK756" s="12" t="s">
        <v>90</v>
      </c>
      <c r="BL756" s="12" t="s">
        <v>91</v>
      </c>
      <c r="BM756" s="12" t="s">
        <v>108</v>
      </c>
      <c r="BN756" s="12" t="s">
        <v>108</v>
      </c>
      <c r="BO756" t="s">
        <v>74</v>
      </c>
      <c r="BP756" t="s">
        <v>74</v>
      </c>
      <c r="BQ756" s="1">
        <v>6291665</v>
      </c>
      <c r="BR756" t="s">
        <v>120</v>
      </c>
      <c r="BS756" t="s">
        <v>387</v>
      </c>
    </row>
    <row r="757" spans="1:71">
      <c r="A757" t="s">
        <v>71</v>
      </c>
      <c r="B757" t="s">
        <v>1629</v>
      </c>
      <c r="C757" s="4">
        <v>14</v>
      </c>
      <c r="D757">
        <v>1</v>
      </c>
      <c r="E757" t="s">
        <v>890</v>
      </c>
      <c r="F757" t="s">
        <v>74</v>
      </c>
      <c r="G757" s="21">
        <v>7.4340000000000002</v>
      </c>
      <c r="H757" t="s">
        <v>75</v>
      </c>
      <c r="I757" t="s">
        <v>76</v>
      </c>
      <c r="J757" t="s">
        <v>77</v>
      </c>
      <c r="K757" t="s">
        <v>136</v>
      </c>
      <c r="L757" t="s">
        <v>126</v>
      </c>
      <c r="M757" s="1">
        <v>9000020000000000</v>
      </c>
      <c r="N757" s="50" t="s">
        <v>113</v>
      </c>
      <c r="O757" t="s">
        <v>81</v>
      </c>
      <c r="P757" s="22">
        <v>9</v>
      </c>
      <c r="Q757" s="1">
        <v>4375</v>
      </c>
      <c r="R757" s="1">
        <v>633333</v>
      </c>
      <c r="S757">
        <v>5</v>
      </c>
      <c r="Y757" s="21" t="s">
        <v>97</v>
      </c>
      <c r="AE757"/>
      <c r="AF757"/>
      <c r="AG757"/>
      <c r="AH757"/>
      <c r="AR757" s="21" t="s">
        <v>97</v>
      </c>
      <c r="BK757"/>
      <c r="BL757"/>
      <c r="BM757"/>
      <c r="BN757"/>
    </row>
    <row r="758" spans="1:71">
      <c r="A758" t="s">
        <v>71</v>
      </c>
      <c r="B758" t="s">
        <v>1630</v>
      </c>
      <c r="C758" s="4">
        <v>13</v>
      </c>
      <c r="D758">
        <v>3</v>
      </c>
      <c r="E758" t="s">
        <v>472</v>
      </c>
      <c r="F758" t="s">
        <v>74</v>
      </c>
      <c r="G758" s="21">
        <v>6.24</v>
      </c>
      <c r="H758" t="s">
        <v>195</v>
      </c>
      <c r="I758" t="s">
        <v>196</v>
      </c>
      <c r="J758" t="s">
        <v>125</v>
      </c>
      <c r="K758" t="s">
        <v>78</v>
      </c>
      <c r="L758" t="s">
        <v>79</v>
      </c>
      <c r="M758" s="1">
        <v>541666</v>
      </c>
      <c r="N758" s="50" t="s">
        <v>550</v>
      </c>
      <c r="O758" t="s">
        <v>81</v>
      </c>
      <c r="P758" s="22">
        <v>4.6660000000000004</v>
      </c>
      <c r="Q758" s="1">
        <v>796875</v>
      </c>
      <c r="R758" s="1">
        <v>6791665</v>
      </c>
      <c r="S758">
        <v>10</v>
      </c>
      <c r="T758" s="4" t="s">
        <v>114</v>
      </c>
      <c r="U758" t="s">
        <v>185</v>
      </c>
      <c r="V758" t="s">
        <v>71</v>
      </c>
      <c r="W758" t="s">
        <v>116</v>
      </c>
      <c r="X758" t="s">
        <v>124</v>
      </c>
      <c r="Y758" s="21">
        <v>5.4210000000000003</v>
      </c>
      <c r="Z758" t="s">
        <v>264</v>
      </c>
      <c r="AA758" s="50" t="s">
        <v>263</v>
      </c>
      <c r="AB758" t="s">
        <v>81</v>
      </c>
      <c r="AC758" s="8">
        <v>2.9</v>
      </c>
      <c r="AD758" t="s">
        <v>118</v>
      </c>
      <c r="AE758" t="s">
        <v>91</v>
      </c>
      <c r="AF758" t="s">
        <v>90</v>
      </c>
      <c r="AG758" t="s">
        <v>91</v>
      </c>
      <c r="AH758" t="s">
        <v>92</v>
      </c>
      <c r="AI758" t="s">
        <v>74</v>
      </c>
      <c r="AJ758" t="s">
        <v>375</v>
      </c>
      <c r="AK758" t="s">
        <v>94</v>
      </c>
      <c r="AL758" t="s">
        <v>261</v>
      </c>
      <c r="AM758" t="s">
        <v>96</v>
      </c>
      <c r="AN758" t="s">
        <v>114</v>
      </c>
      <c r="AO758" t="s">
        <v>312</v>
      </c>
      <c r="AP758" t="s">
        <v>165</v>
      </c>
      <c r="AQ758" t="s">
        <v>74</v>
      </c>
      <c r="AR758" s="21">
        <v>6.1950000000000003</v>
      </c>
      <c r="AS758" t="s">
        <v>1631</v>
      </c>
      <c r="AT758" t="s">
        <v>691</v>
      </c>
      <c r="AU758" t="s">
        <v>154</v>
      </c>
      <c r="AV758" t="s">
        <v>196</v>
      </c>
      <c r="AW758" t="s">
        <v>175</v>
      </c>
      <c r="AX758" t="s">
        <v>131</v>
      </c>
      <c r="AY758" t="s">
        <v>176</v>
      </c>
      <c r="AZ758" t="s">
        <v>81</v>
      </c>
      <c r="BA758" s="1">
        <v>66875</v>
      </c>
      <c r="BB758" s="51">
        <f>BA758/10000</f>
        <v>6.6875</v>
      </c>
      <c r="BC758" s="51"/>
      <c r="BD758" t="s">
        <v>81</v>
      </c>
      <c r="BE758" s="25">
        <v>4.75</v>
      </c>
      <c r="BF758" t="s">
        <v>114</v>
      </c>
      <c r="BG758" t="s">
        <v>104</v>
      </c>
      <c r="BH758" t="s">
        <v>1632</v>
      </c>
      <c r="BI758" t="s">
        <v>168</v>
      </c>
      <c r="BJ758" t="s">
        <v>132</v>
      </c>
      <c r="BK758" t="s">
        <v>90</v>
      </c>
      <c r="BL758" t="s">
        <v>91</v>
      </c>
      <c r="BM758" t="s">
        <v>91</v>
      </c>
      <c r="BN758" t="s">
        <v>91</v>
      </c>
      <c r="BO758" t="s">
        <v>74</v>
      </c>
      <c r="BP758" t="s">
        <v>74</v>
      </c>
      <c r="BQ758" s="1">
        <v>641666</v>
      </c>
      <c r="BR758" t="s">
        <v>94</v>
      </c>
      <c r="BS758" t="s">
        <v>387</v>
      </c>
    </row>
    <row r="759" spans="1:71">
      <c r="A759" t="s">
        <v>71</v>
      </c>
      <c r="B759" t="s">
        <v>1633</v>
      </c>
      <c r="C759" s="4">
        <v>11</v>
      </c>
      <c r="D759">
        <v>0</v>
      </c>
      <c r="E759" t="s">
        <v>378</v>
      </c>
      <c r="F759" t="s">
        <v>74</v>
      </c>
      <c r="G759" s="21">
        <v>7.4359999999999999</v>
      </c>
      <c r="H759" t="s">
        <v>75</v>
      </c>
      <c r="I759" t="s">
        <v>76</v>
      </c>
      <c r="J759" t="s">
        <v>77</v>
      </c>
      <c r="K759" t="s">
        <v>78</v>
      </c>
      <c r="L759" t="s">
        <v>79</v>
      </c>
      <c r="M759" s="1">
        <v>9000020000000000</v>
      </c>
      <c r="N759" s="50" t="s">
        <v>81</v>
      </c>
      <c r="O759" t="s">
        <v>81</v>
      </c>
      <c r="P759" s="22">
        <v>4.25</v>
      </c>
      <c r="Q759" s="1">
        <v>7916666666666660</v>
      </c>
      <c r="R759" s="1">
        <v>8222226666666660</v>
      </c>
      <c r="S759">
        <v>10</v>
      </c>
      <c r="T759" s="4" t="s">
        <v>83</v>
      </c>
      <c r="U759" t="s">
        <v>100</v>
      </c>
      <c r="V759" t="s">
        <v>71</v>
      </c>
      <c r="W759" t="s">
        <v>116</v>
      </c>
      <c r="X759" t="s">
        <v>76</v>
      </c>
      <c r="Y759" s="21">
        <v>6.9829999999999997</v>
      </c>
      <c r="Z759" t="s">
        <v>139</v>
      </c>
      <c r="AA759" s="50" t="s">
        <v>296</v>
      </c>
      <c r="AB759" t="s">
        <v>81</v>
      </c>
      <c r="AC759" s="8">
        <v>6.5</v>
      </c>
      <c r="AD759" t="s">
        <v>223</v>
      </c>
      <c r="AE759" s="12" t="s">
        <v>90</v>
      </c>
      <c r="AF759" s="12" t="s">
        <v>90</v>
      </c>
      <c r="AG759" s="12" t="s">
        <v>91</v>
      </c>
      <c r="AH759" s="12" t="s">
        <v>92</v>
      </c>
      <c r="AI759" t="s">
        <v>74</v>
      </c>
      <c r="AJ759" t="s">
        <v>223</v>
      </c>
      <c r="AK759" t="s">
        <v>94</v>
      </c>
      <c r="AL759" t="s">
        <v>95</v>
      </c>
      <c r="AM759" t="s">
        <v>96</v>
      </c>
      <c r="AR759" s="21" t="s">
        <v>97</v>
      </c>
    </row>
    <row r="760" spans="1:71" hidden="1">
      <c r="B760" s="8" t="s">
        <v>1634</v>
      </c>
      <c r="G760" s="21" t="s">
        <v>97</v>
      </c>
      <c r="P760" s="24"/>
      <c r="Y760" s="23" t="s">
        <v>97</v>
      </c>
      <c r="AA760"/>
      <c r="AC760"/>
      <c r="AE760"/>
      <c r="AF760"/>
      <c r="AG760"/>
      <c r="AH760"/>
      <c r="AN760" t="s">
        <v>99</v>
      </c>
      <c r="AO760" t="s">
        <v>151</v>
      </c>
      <c r="AP760" t="s">
        <v>101</v>
      </c>
      <c r="AQ760" t="s">
        <v>74</v>
      </c>
      <c r="AR760" s="23">
        <v>8.0020000000000007</v>
      </c>
      <c r="AS760" t="s">
        <v>215</v>
      </c>
      <c r="AT760" t="s">
        <v>1018</v>
      </c>
      <c r="AU760" t="s">
        <v>114</v>
      </c>
      <c r="AV760" t="s">
        <v>76</v>
      </c>
      <c r="AW760" t="s">
        <v>105</v>
      </c>
      <c r="AX760" t="s">
        <v>106</v>
      </c>
      <c r="AY760" t="s">
        <v>176</v>
      </c>
      <c r="AZ760" s="1">
        <v>9000020000000000</v>
      </c>
      <c r="BA760" s="1">
        <v>8618233618233610</v>
      </c>
      <c r="BB760" s="51">
        <f>BA760/1000000000000000</f>
        <v>8.6182336182336101</v>
      </c>
      <c r="BC760" s="1"/>
      <c r="BD760" t="s">
        <v>81</v>
      </c>
      <c r="BE760" s="25">
        <v>7.8330000000000002</v>
      </c>
      <c r="BF760" s="1">
        <v>8166666666666660</v>
      </c>
      <c r="BG760" t="s">
        <v>81</v>
      </c>
      <c r="BI760" t="s">
        <v>83</v>
      </c>
      <c r="BJ760" s="1">
        <v>5625</v>
      </c>
      <c r="BK760" t="s">
        <v>91</v>
      </c>
      <c r="BL760" t="s">
        <v>91</v>
      </c>
      <c r="BM760"/>
      <c r="BN760"/>
      <c r="BO760" t="s">
        <v>74</v>
      </c>
      <c r="BP760" t="s">
        <v>74</v>
      </c>
      <c r="BQ760" s="1">
        <v>7499995</v>
      </c>
      <c r="BR760" t="s">
        <v>120</v>
      </c>
      <c r="BS760" t="s">
        <v>179</v>
      </c>
    </row>
    <row r="761" spans="1:71">
      <c r="A761" t="s">
        <v>71</v>
      </c>
      <c r="B761" t="s">
        <v>1635</v>
      </c>
      <c r="C761" s="4">
        <v>7</v>
      </c>
      <c r="D761">
        <v>0</v>
      </c>
      <c r="E761" t="s">
        <v>458</v>
      </c>
      <c r="F761" t="s">
        <v>74</v>
      </c>
      <c r="G761" s="21">
        <v>8.641</v>
      </c>
      <c r="H761" t="s">
        <v>185</v>
      </c>
      <c r="I761" t="s">
        <v>160</v>
      </c>
      <c r="J761" t="s">
        <v>77</v>
      </c>
      <c r="K761" t="s">
        <v>136</v>
      </c>
      <c r="L761" t="s">
        <v>79</v>
      </c>
      <c r="M761" s="1">
        <v>9000020000000000</v>
      </c>
      <c r="N761" s="50" t="s">
        <v>342</v>
      </c>
      <c r="O761" t="s">
        <v>81</v>
      </c>
      <c r="P761" s="22">
        <v>10</v>
      </c>
      <c r="Q761" s="1">
        <v>78125</v>
      </c>
      <c r="R761" s="1">
        <v>624999</v>
      </c>
      <c r="S761">
        <v>10</v>
      </c>
      <c r="T761" s="4" t="s">
        <v>99</v>
      </c>
      <c r="U761" t="s">
        <v>202</v>
      </c>
      <c r="V761" t="s">
        <v>71</v>
      </c>
      <c r="W761" t="s">
        <v>116</v>
      </c>
      <c r="X761" t="s">
        <v>76</v>
      </c>
      <c r="Y761" s="21">
        <v>7.36</v>
      </c>
      <c r="Z761" t="s">
        <v>148</v>
      </c>
      <c r="AA761" s="50" t="s">
        <v>326</v>
      </c>
      <c r="AB761" t="s">
        <v>81</v>
      </c>
      <c r="AC761" s="8">
        <v>6.8</v>
      </c>
      <c r="AD761" t="s">
        <v>301</v>
      </c>
      <c r="AE761" s="12" t="s">
        <v>90</v>
      </c>
      <c r="AF761" s="12" t="s">
        <v>91</v>
      </c>
      <c r="AG761" s="12" t="s">
        <v>92</v>
      </c>
      <c r="AH761" s="12" t="s">
        <v>92</v>
      </c>
      <c r="AI761" t="s">
        <v>74</v>
      </c>
      <c r="AJ761" t="s">
        <v>81</v>
      </c>
      <c r="AK761" t="s">
        <v>120</v>
      </c>
      <c r="AL761" t="s">
        <v>311</v>
      </c>
      <c r="AM761" t="s">
        <v>99</v>
      </c>
      <c r="AN761" t="s">
        <v>150</v>
      </c>
      <c r="AO761" t="s">
        <v>202</v>
      </c>
      <c r="AP761" t="s">
        <v>188</v>
      </c>
      <c r="AQ761" t="s">
        <v>74</v>
      </c>
      <c r="AR761" s="21">
        <v>7.0579999999999998</v>
      </c>
      <c r="AS761" t="s">
        <v>1636</v>
      </c>
      <c r="AT761" t="s">
        <v>926</v>
      </c>
      <c r="AU761" t="s">
        <v>154</v>
      </c>
      <c r="AV761" t="s">
        <v>76</v>
      </c>
      <c r="AW761" t="s">
        <v>105</v>
      </c>
      <c r="AX761" t="s">
        <v>131</v>
      </c>
      <c r="AY761" t="s">
        <v>176</v>
      </c>
      <c r="AZ761" s="1">
        <v>8500020000000000</v>
      </c>
      <c r="BA761" s="1">
        <v>9285714285714280</v>
      </c>
      <c r="BB761" s="51">
        <f>BA761/1000000000000000</f>
        <v>9.2857142857142794</v>
      </c>
      <c r="BC761" s="51"/>
      <c r="BD761" t="s">
        <v>81</v>
      </c>
      <c r="BE761" s="25">
        <v>3.9159999999999999</v>
      </c>
      <c r="BF761" t="s">
        <v>83</v>
      </c>
      <c r="BG761" s="1">
        <v>5833333333333330</v>
      </c>
      <c r="BI761" t="s">
        <v>114</v>
      </c>
      <c r="BJ761" s="1">
        <v>5625</v>
      </c>
      <c r="BK761" s="12" t="s">
        <v>91</v>
      </c>
      <c r="BL761" s="12" t="s">
        <v>91</v>
      </c>
      <c r="BM761" s="12" t="s">
        <v>91</v>
      </c>
      <c r="BO761" t="s">
        <v>74</v>
      </c>
      <c r="BP761" t="s">
        <v>74</v>
      </c>
      <c r="BQ761" s="1">
        <v>6277773333333330</v>
      </c>
      <c r="BR761" t="s">
        <v>120</v>
      </c>
      <c r="BS761" t="s">
        <v>250</v>
      </c>
    </row>
    <row r="762" spans="1:71" hidden="1">
      <c r="B762" s="8" t="s">
        <v>1637</v>
      </c>
      <c r="G762" s="21" t="s">
        <v>97</v>
      </c>
      <c r="P762" s="24"/>
      <c r="Y762" s="23" t="s">
        <v>97</v>
      </c>
      <c r="AA762"/>
      <c r="AC762"/>
      <c r="AE762"/>
      <c r="AF762"/>
      <c r="AG762"/>
      <c r="AH762"/>
      <c r="AN762" t="s">
        <v>99</v>
      </c>
      <c r="AO762" t="s">
        <v>151</v>
      </c>
      <c r="AP762" t="s">
        <v>101</v>
      </c>
      <c r="AQ762" t="s">
        <v>74</v>
      </c>
      <c r="AR762" s="23">
        <v>7.234</v>
      </c>
      <c r="AS762" t="s">
        <v>1638</v>
      </c>
      <c r="AT762" t="s">
        <v>254</v>
      </c>
      <c r="AU762" t="s">
        <v>148</v>
      </c>
      <c r="AV762" t="s">
        <v>76</v>
      </c>
      <c r="AW762" t="s">
        <v>105</v>
      </c>
      <c r="AX762" t="s">
        <v>131</v>
      </c>
      <c r="AY762" t="s">
        <v>176</v>
      </c>
      <c r="AZ762" s="1">
        <v>1000002</v>
      </c>
      <c r="BA762" s="1">
        <v>8609486679662110</v>
      </c>
      <c r="BB762" s="51">
        <f t="shared" ref="BB762:BB766" si="82">BA762/1000000000000000</f>
        <v>8.6094866796621101</v>
      </c>
      <c r="BC762" s="1"/>
      <c r="BD762" t="s">
        <v>81</v>
      </c>
      <c r="BE762" s="25">
        <v>6</v>
      </c>
      <c r="BF762" s="1">
        <v>5833333333333330</v>
      </c>
      <c r="BG762" s="1">
        <v>6166666666666660</v>
      </c>
      <c r="BI762" t="s">
        <v>83</v>
      </c>
      <c r="BJ762" s="1">
        <v>5625</v>
      </c>
      <c r="BK762" t="s">
        <v>91</v>
      </c>
      <c r="BL762" t="s">
        <v>91</v>
      </c>
      <c r="BM762"/>
      <c r="BN762"/>
      <c r="BO762" t="s">
        <v>74</v>
      </c>
      <c r="BP762" t="s">
        <v>74</v>
      </c>
      <c r="BQ762" s="1">
        <v>7499995</v>
      </c>
      <c r="BR762" t="s">
        <v>94</v>
      </c>
      <c r="BS762" t="s">
        <v>250</v>
      </c>
    </row>
    <row r="763" spans="1:71" hidden="1">
      <c r="B763" s="8" t="s">
        <v>1639</v>
      </c>
      <c r="G763" s="21" t="s">
        <v>97</v>
      </c>
      <c r="P763" s="24"/>
      <c r="Y763" s="23" t="s">
        <v>97</v>
      </c>
      <c r="AA763"/>
      <c r="AC763"/>
      <c r="AE763"/>
      <c r="AF763"/>
      <c r="AG763"/>
      <c r="AH763"/>
      <c r="AN763" t="s">
        <v>150</v>
      </c>
      <c r="AO763" t="s">
        <v>231</v>
      </c>
      <c r="AP763" t="s">
        <v>101</v>
      </c>
      <c r="AQ763" t="s">
        <v>74</v>
      </c>
      <c r="AR763" s="23">
        <v>6.6210000000000004</v>
      </c>
      <c r="AS763" t="s">
        <v>1640</v>
      </c>
      <c r="AT763" t="s">
        <v>1641</v>
      </c>
      <c r="AU763" t="s">
        <v>148</v>
      </c>
      <c r="AV763" t="s">
        <v>196</v>
      </c>
      <c r="AW763" t="s">
        <v>175</v>
      </c>
      <c r="AX763" t="s">
        <v>131</v>
      </c>
      <c r="AY763" t="s">
        <v>176</v>
      </c>
      <c r="AZ763" s="1">
        <v>700002</v>
      </c>
      <c r="BA763" s="1">
        <v>6730800064133390</v>
      </c>
      <c r="BB763" s="51">
        <f t="shared" si="82"/>
        <v>6.7308000641333896</v>
      </c>
      <c r="BC763" s="1"/>
      <c r="BD763" t="s">
        <v>81</v>
      </c>
      <c r="BE763" s="25">
        <v>6.5</v>
      </c>
      <c r="BF763" s="1">
        <v>6166666666666660</v>
      </c>
      <c r="BG763" s="1">
        <v>6833333333333330</v>
      </c>
      <c r="BI763" t="s">
        <v>114</v>
      </c>
      <c r="BJ763" t="s">
        <v>132</v>
      </c>
      <c r="BK763" t="s">
        <v>91</v>
      </c>
      <c r="BL763" t="s">
        <v>91</v>
      </c>
      <c r="BM763" t="s">
        <v>91</v>
      </c>
      <c r="BN763"/>
      <c r="BO763" t="s">
        <v>74</v>
      </c>
      <c r="BP763" t="s">
        <v>74</v>
      </c>
      <c r="BQ763" s="1">
        <v>6999999999999990</v>
      </c>
      <c r="BR763" t="s">
        <v>94</v>
      </c>
      <c r="BS763" t="s">
        <v>110</v>
      </c>
    </row>
    <row r="764" spans="1:71" hidden="1">
      <c r="B764" s="8" t="s">
        <v>1642</v>
      </c>
      <c r="G764" s="21" t="s">
        <v>97</v>
      </c>
      <c r="P764" s="24"/>
      <c r="T764" s="4" t="s">
        <v>150</v>
      </c>
      <c r="U764" t="s">
        <v>115</v>
      </c>
      <c r="V764" t="s">
        <v>71</v>
      </c>
      <c r="W764" t="s">
        <v>86</v>
      </c>
      <c r="X764" t="s">
        <v>196</v>
      </c>
      <c r="Y764" s="23">
        <v>6.5460000000000003</v>
      </c>
      <c r="Z764" t="s">
        <v>81</v>
      </c>
      <c r="AA764" t="s">
        <v>117</v>
      </c>
      <c r="AB764" t="s">
        <v>81</v>
      </c>
      <c r="AC764">
        <v>3.2</v>
      </c>
      <c r="AD764" t="s">
        <v>264</v>
      </c>
      <c r="AE764" t="s">
        <v>91</v>
      </c>
      <c r="AF764" t="s">
        <v>91</v>
      </c>
      <c r="AG764" t="s">
        <v>91</v>
      </c>
      <c r="AH764" t="s">
        <v>92</v>
      </c>
      <c r="AI764" t="s">
        <v>74</v>
      </c>
      <c r="AJ764" t="s">
        <v>139</v>
      </c>
      <c r="AK764" t="s">
        <v>94</v>
      </c>
      <c r="AL764" t="s">
        <v>140</v>
      </c>
      <c r="AM764" t="s">
        <v>96</v>
      </c>
      <c r="AN764" t="s">
        <v>150</v>
      </c>
      <c r="AO764" t="s">
        <v>123</v>
      </c>
      <c r="AP764" t="s">
        <v>225</v>
      </c>
      <c r="AQ764" t="s">
        <v>74</v>
      </c>
      <c r="AR764" s="23">
        <v>8.0120000000000005</v>
      </c>
      <c r="AS764" t="s">
        <v>397</v>
      </c>
      <c r="AT764" t="s">
        <v>147</v>
      </c>
      <c r="AU764" t="s">
        <v>168</v>
      </c>
      <c r="AV764" t="s">
        <v>76</v>
      </c>
      <c r="AW764" t="s">
        <v>105</v>
      </c>
      <c r="AX764" t="s">
        <v>106</v>
      </c>
      <c r="AY764" t="s">
        <v>107</v>
      </c>
      <c r="AZ764" s="1">
        <v>9000020000000000</v>
      </c>
      <c r="BA764" s="1">
        <v>9335332333833080</v>
      </c>
      <c r="BB764" s="51">
        <f t="shared" si="82"/>
        <v>9.3353323338330796</v>
      </c>
      <c r="BC764" s="1"/>
      <c r="BD764" t="s">
        <v>81</v>
      </c>
      <c r="BE764" s="25">
        <v>8.5830000000000002</v>
      </c>
      <c r="BF764" s="1">
        <v>8333333333333330</v>
      </c>
      <c r="BG764" s="1">
        <v>8833333333333330</v>
      </c>
      <c r="BI764" t="s">
        <v>114</v>
      </c>
      <c r="BJ764" s="1">
        <v>6458333333333330</v>
      </c>
      <c r="BK764" t="s">
        <v>90</v>
      </c>
      <c r="BL764" t="s">
        <v>90</v>
      </c>
      <c r="BM764" t="s">
        <v>90</v>
      </c>
      <c r="BN764"/>
      <c r="BO764" t="s">
        <v>74</v>
      </c>
      <c r="BP764" t="s">
        <v>74</v>
      </c>
      <c r="BQ764" s="1">
        <v>816667</v>
      </c>
      <c r="BR764" t="s">
        <v>94</v>
      </c>
      <c r="BS764" t="s">
        <v>110</v>
      </c>
    </row>
    <row r="765" spans="1:71" hidden="1">
      <c r="B765" s="8" t="s">
        <v>1643</v>
      </c>
      <c r="G765" s="21" t="s">
        <v>97</v>
      </c>
      <c r="P765" s="24"/>
      <c r="Y765" s="23" t="s">
        <v>97</v>
      </c>
      <c r="AA765"/>
      <c r="AC765"/>
      <c r="AE765"/>
      <c r="AF765"/>
      <c r="AG765"/>
      <c r="AH765"/>
      <c r="AN765" t="s">
        <v>99</v>
      </c>
      <c r="AO765" t="s">
        <v>128</v>
      </c>
      <c r="AP765" t="s">
        <v>101</v>
      </c>
      <c r="AQ765" t="s">
        <v>74</v>
      </c>
      <c r="AR765" s="23">
        <v>6.8949999999999996</v>
      </c>
      <c r="AS765" t="s">
        <v>1644</v>
      </c>
      <c r="AT765" t="s">
        <v>1641</v>
      </c>
      <c r="AU765" t="s">
        <v>120</v>
      </c>
      <c r="AV765" t="s">
        <v>196</v>
      </c>
      <c r="AW765" t="s">
        <v>105</v>
      </c>
      <c r="AX765" t="s">
        <v>131</v>
      </c>
      <c r="AY765" t="s">
        <v>176</v>
      </c>
      <c r="AZ765" s="1">
        <v>950002</v>
      </c>
      <c r="BA765" s="1">
        <v>840683885640026</v>
      </c>
      <c r="BB765" s="51">
        <f t="shared" ref="BB765:BB767" si="83">BA765/100000000000000</f>
        <v>8.4068388564002596</v>
      </c>
      <c r="BC765" s="1"/>
      <c r="BD765" s="1">
        <v>5625</v>
      </c>
      <c r="BE765" s="25">
        <v>6.25</v>
      </c>
      <c r="BF765" s="1">
        <v>7333333333333330</v>
      </c>
      <c r="BG765" s="1">
        <v>5166666666666660</v>
      </c>
      <c r="BI765" t="s">
        <v>83</v>
      </c>
      <c r="BJ765" s="1">
        <v>46875</v>
      </c>
      <c r="BK765" t="s">
        <v>91</v>
      </c>
      <c r="BL765" t="s">
        <v>91</v>
      </c>
      <c r="BM765"/>
      <c r="BN765"/>
      <c r="BO765" t="s">
        <v>74</v>
      </c>
      <c r="BP765" t="s">
        <v>74</v>
      </c>
      <c r="BQ765" s="1">
        <v>741666</v>
      </c>
      <c r="BR765" t="s">
        <v>94</v>
      </c>
      <c r="BS765" t="s">
        <v>110</v>
      </c>
    </row>
    <row r="766" spans="1:71" hidden="1">
      <c r="B766" s="8" t="s">
        <v>1645</v>
      </c>
      <c r="G766" s="21" t="s">
        <v>97</v>
      </c>
      <c r="P766" s="24"/>
      <c r="Y766" s="23" t="s">
        <v>97</v>
      </c>
      <c r="AA766"/>
      <c r="AC766"/>
      <c r="AE766"/>
      <c r="AF766"/>
      <c r="AG766"/>
      <c r="AH766"/>
      <c r="AN766" t="s">
        <v>99</v>
      </c>
      <c r="AO766" t="s">
        <v>244</v>
      </c>
      <c r="AP766" t="s">
        <v>101</v>
      </c>
      <c r="AQ766" t="s">
        <v>74</v>
      </c>
      <c r="AR766" s="23">
        <v>8.4909999999999997</v>
      </c>
      <c r="AS766" t="s">
        <v>147</v>
      </c>
      <c r="AT766" t="s">
        <v>154</v>
      </c>
      <c r="AU766" t="s">
        <v>83</v>
      </c>
      <c r="AV766" t="s">
        <v>160</v>
      </c>
      <c r="AW766" t="s">
        <v>105</v>
      </c>
      <c r="AX766" t="s">
        <v>106</v>
      </c>
      <c r="AY766" t="s">
        <v>107</v>
      </c>
      <c r="AZ766" s="1">
        <v>1000002</v>
      </c>
      <c r="BA766" s="1">
        <v>880952380952381</v>
      </c>
      <c r="BB766" s="51">
        <f t="shared" si="83"/>
        <v>8.8095238095238102</v>
      </c>
      <c r="BC766" s="1"/>
      <c r="BD766" t="s">
        <v>81</v>
      </c>
      <c r="BE766" s="25">
        <v>8.6660000000000004</v>
      </c>
      <c r="BF766" s="1">
        <v>9066666666666660</v>
      </c>
      <c r="BG766" s="1">
        <v>8266666666666660</v>
      </c>
      <c r="BI766" t="s">
        <v>83</v>
      </c>
      <c r="BJ766" s="1">
        <v>5625</v>
      </c>
      <c r="BK766" t="s">
        <v>91</v>
      </c>
      <c r="BL766" t="s">
        <v>91</v>
      </c>
      <c r="BM766"/>
      <c r="BN766"/>
      <c r="BO766" t="s">
        <v>74</v>
      </c>
      <c r="BP766" t="s">
        <v>109</v>
      </c>
      <c r="BQ766" s="1">
        <v>8416665</v>
      </c>
      <c r="BR766" t="s">
        <v>120</v>
      </c>
      <c r="BS766" t="s">
        <v>179</v>
      </c>
    </row>
    <row r="767" spans="1:71">
      <c r="A767" t="s">
        <v>71</v>
      </c>
      <c r="B767" t="s">
        <v>1646</v>
      </c>
      <c r="C767" s="4">
        <v>15</v>
      </c>
      <c r="D767">
        <v>0</v>
      </c>
      <c r="E767" t="s">
        <v>437</v>
      </c>
      <c r="F767" t="s">
        <v>74</v>
      </c>
      <c r="G767" s="21">
        <v>6.8239999999999998</v>
      </c>
      <c r="H767" t="s">
        <v>195</v>
      </c>
      <c r="I767" t="s">
        <v>196</v>
      </c>
      <c r="J767" t="s">
        <v>125</v>
      </c>
      <c r="K767" t="s">
        <v>78</v>
      </c>
      <c r="L767" t="s">
        <v>126</v>
      </c>
      <c r="M767" s="1">
        <v>875001</v>
      </c>
      <c r="N767" s="50" t="s">
        <v>138</v>
      </c>
      <c r="O767" t="s">
        <v>81</v>
      </c>
      <c r="P767" s="22">
        <v>3.6659999999999999</v>
      </c>
      <c r="Q767" s="1">
        <v>8749999999999990</v>
      </c>
      <c r="R767" s="1">
        <v>8055560000000000</v>
      </c>
      <c r="S767">
        <v>5</v>
      </c>
      <c r="T767" s="4" t="s">
        <v>94</v>
      </c>
      <c r="U767" t="s">
        <v>185</v>
      </c>
      <c r="V767" t="s">
        <v>71</v>
      </c>
      <c r="W767" t="s">
        <v>86</v>
      </c>
      <c r="X767" t="s">
        <v>76</v>
      </c>
      <c r="Y767" s="21">
        <v>7.44</v>
      </c>
      <c r="Z767" t="s">
        <v>259</v>
      </c>
      <c r="AA767" s="50" t="s">
        <v>81</v>
      </c>
      <c r="AB767" t="s">
        <v>81</v>
      </c>
      <c r="AC767" s="8">
        <v>6.5</v>
      </c>
      <c r="AD767" t="s">
        <v>301</v>
      </c>
      <c r="AE767" s="12" t="s">
        <v>90</v>
      </c>
      <c r="AF767" s="12" t="s">
        <v>163</v>
      </c>
      <c r="AG767" s="12" t="s">
        <v>163</v>
      </c>
      <c r="AH767" s="12" t="s">
        <v>91</v>
      </c>
      <c r="AI767" t="s">
        <v>74</v>
      </c>
      <c r="AJ767" t="s">
        <v>211</v>
      </c>
      <c r="AK767" t="s">
        <v>94</v>
      </c>
      <c r="AL767" t="s">
        <v>308</v>
      </c>
      <c r="AM767" t="s">
        <v>96</v>
      </c>
      <c r="AN767" t="s">
        <v>104</v>
      </c>
      <c r="AO767" t="s">
        <v>185</v>
      </c>
      <c r="AP767" t="s">
        <v>188</v>
      </c>
      <c r="AQ767" t="s">
        <v>74</v>
      </c>
      <c r="AR767" s="21">
        <v>4.9509999999999996</v>
      </c>
      <c r="AS767" t="s">
        <v>1647</v>
      </c>
      <c r="AT767" t="s">
        <v>881</v>
      </c>
      <c r="AU767" t="s">
        <v>881</v>
      </c>
      <c r="AV767" t="s">
        <v>124</v>
      </c>
      <c r="AW767" t="s">
        <v>175</v>
      </c>
      <c r="AX767" t="s">
        <v>131</v>
      </c>
      <c r="AY767" t="s">
        <v>176</v>
      </c>
      <c r="AZ767" t="s">
        <v>99</v>
      </c>
      <c r="BA767" s="1">
        <v>4617281695286810</v>
      </c>
      <c r="BB767" s="51">
        <f>BA767/1000000000000000</f>
        <v>4.6172816952868097</v>
      </c>
      <c r="BC767" s="51"/>
      <c r="BD767" t="s">
        <v>81</v>
      </c>
      <c r="BE767" s="25">
        <v>4.766</v>
      </c>
      <c r="BF767" t="s">
        <v>174</v>
      </c>
      <c r="BG767" s="1">
        <v>1633333333333330</v>
      </c>
      <c r="BH767" s="1">
        <v>3666666666666660</v>
      </c>
      <c r="BI767" t="s">
        <v>168</v>
      </c>
      <c r="BJ767" t="s">
        <v>132</v>
      </c>
      <c r="BK767" s="12" t="s">
        <v>90</v>
      </c>
      <c r="BL767" s="12" t="s">
        <v>91</v>
      </c>
      <c r="BM767" s="12" t="s">
        <v>91</v>
      </c>
      <c r="BN767" s="12" t="s">
        <v>90</v>
      </c>
      <c r="BO767" t="s">
        <v>74</v>
      </c>
      <c r="BP767" t="s">
        <v>74</v>
      </c>
      <c r="BQ767" s="1">
        <v>5999993333333330</v>
      </c>
      <c r="BR767" t="s">
        <v>94</v>
      </c>
      <c r="BS767" t="s">
        <v>434</v>
      </c>
    </row>
    <row r="768" spans="1:71">
      <c r="A768" t="s">
        <v>71</v>
      </c>
      <c r="B768" t="s">
        <v>1648</v>
      </c>
      <c r="C768" s="4">
        <v>13</v>
      </c>
      <c r="D768">
        <v>2</v>
      </c>
      <c r="E768" t="s">
        <v>415</v>
      </c>
      <c r="F768" t="s">
        <v>74</v>
      </c>
      <c r="G768" s="21">
        <v>7.0960000000000001</v>
      </c>
      <c r="H768" t="s">
        <v>195</v>
      </c>
      <c r="I768" t="s">
        <v>196</v>
      </c>
      <c r="J768" t="s">
        <v>125</v>
      </c>
      <c r="K768" t="s">
        <v>78</v>
      </c>
      <c r="L768" t="s">
        <v>79</v>
      </c>
      <c r="M768" s="1">
        <v>916668</v>
      </c>
      <c r="N768" s="50">
        <v>5</v>
      </c>
      <c r="O768" t="s">
        <v>81</v>
      </c>
      <c r="P768" s="22">
        <v>7</v>
      </c>
      <c r="Q768" s="1">
        <v>796875</v>
      </c>
      <c r="R768" s="1">
        <v>616666</v>
      </c>
      <c r="S768">
        <v>10</v>
      </c>
      <c r="Y768" s="21" t="s">
        <v>97</v>
      </c>
      <c r="AE768"/>
      <c r="AF768"/>
      <c r="AG768"/>
      <c r="AH768"/>
      <c r="AR768" s="21" t="s">
        <v>97</v>
      </c>
      <c r="BK768"/>
      <c r="BL768"/>
      <c r="BM768"/>
      <c r="BN768"/>
    </row>
    <row r="769" spans="1:71">
      <c r="A769" t="s">
        <v>156</v>
      </c>
      <c r="B769" t="s">
        <v>1649</v>
      </c>
      <c r="C769" s="4">
        <v>14</v>
      </c>
      <c r="D769">
        <v>3</v>
      </c>
      <c r="E769" t="s">
        <v>191</v>
      </c>
      <c r="F769" t="s">
        <v>109</v>
      </c>
      <c r="G769" s="21">
        <v>7.7270000000000003</v>
      </c>
      <c r="H769" t="s">
        <v>75</v>
      </c>
      <c r="I769" t="s">
        <v>76</v>
      </c>
      <c r="J769" t="s">
        <v>77</v>
      </c>
      <c r="K769" t="s">
        <v>136</v>
      </c>
      <c r="L769" t="s">
        <v>126</v>
      </c>
      <c r="M769" s="1">
        <v>7.9166799999999904E+16</v>
      </c>
      <c r="N769" s="50" t="s">
        <v>159</v>
      </c>
      <c r="O769" s="1">
        <v>4375</v>
      </c>
      <c r="P769" s="22">
        <v>7.6660000000000004</v>
      </c>
      <c r="Q769" s="1">
        <v>7291666666666660</v>
      </c>
      <c r="R769" s="1">
        <v>877778</v>
      </c>
      <c r="S769">
        <v>5</v>
      </c>
      <c r="T769" s="4" t="s">
        <v>114</v>
      </c>
      <c r="U769" t="s">
        <v>84</v>
      </c>
      <c r="V769" t="s">
        <v>85</v>
      </c>
      <c r="W769" t="s">
        <v>116</v>
      </c>
      <c r="X769" t="s">
        <v>76</v>
      </c>
      <c r="Y769" s="21">
        <v>8.0649999999999995</v>
      </c>
      <c r="Z769" t="s">
        <v>223</v>
      </c>
      <c r="AA769" s="50" t="s">
        <v>259</v>
      </c>
      <c r="AB769" t="s">
        <v>87</v>
      </c>
      <c r="AC769" s="8">
        <v>8.4</v>
      </c>
      <c r="AD769" t="s">
        <v>93</v>
      </c>
      <c r="AE769" s="12" t="s">
        <v>163</v>
      </c>
      <c r="AF769" s="12" t="s">
        <v>163</v>
      </c>
      <c r="AG769" s="12" t="s">
        <v>90</v>
      </c>
      <c r="AH769" s="12" t="s">
        <v>92</v>
      </c>
      <c r="AI769" t="s">
        <v>74</v>
      </c>
      <c r="AJ769" t="s">
        <v>113</v>
      </c>
      <c r="AK769" t="s">
        <v>94</v>
      </c>
      <c r="AL769" t="s">
        <v>164</v>
      </c>
      <c r="AM769" t="s">
        <v>212</v>
      </c>
      <c r="AN769" t="s">
        <v>168</v>
      </c>
      <c r="AO769" t="s">
        <v>75</v>
      </c>
      <c r="AP769" t="s">
        <v>165</v>
      </c>
      <c r="AQ769" t="s">
        <v>109</v>
      </c>
      <c r="AR769" s="21">
        <v>7.0839999999999996</v>
      </c>
      <c r="AS769" t="s">
        <v>1650</v>
      </c>
      <c r="AT769" t="s">
        <v>391</v>
      </c>
      <c r="AU769" t="s">
        <v>104</v>
      </c>
      <c r="AV769" t="s">
        <v>76</v>
      </c>
      <c r="AW769" t="s">
        <v>105</v>
      </c>
      <c r="AX769" t="s">
        <v>131</v>
      </c>
      <c r="AY769" t="s">
        <v>176</v>
      </c>
      <c r="AZ769" s="1">
        <v>791667</v>
      </c>
      <c r="BA769" s="1">
        <v>8574712643678160</v>
      </c>
      <c r="BB769" s="51">
        <f>BA769/1000000000000000</f>
        <v>8.5747126436781596</v>
      </c>
      <c r="BC769" s="51"/>
      <c r="BD769" s="1">
        <v>5625</v>
      </c>
      <c r="BE769" s="25">
        <v>6.5330000000000004</v>
      </c>
      <c r="BF769" s="1">
        <v>7333333333333330</v>
      </c>
      <c r="BG769" s="1">
        <v>6333333333333330</v>
      </c>
      <c r="BH769" s="1">
        <v>5933333333333330</v>
      </c>
      <c r="BI769" t="s">
        <v>168</v>
      </c>
      <c r="BJ769" t="s">
        <v>81</v>
      </c>
      <c r="BK769" s="12" t="s">
        <v>163</v>
      </c>
      <c r="BL769" s="12" t="s">
        <v>91</v>
      </c>
      <c r="BM769" s="12" t="s">
        <v>90</v>
      </c>
      <c r="BN769" s="12" t="s">
        <v>163</v>
      </c>
      <c r="BO769" t="s">
        <v>74</v>
      </c>
      <c r="BP769" t="s">
        <v>74</v>
      </c>
      <c r="BQ769" s="1">
        <v>7291665</v>
      </c>
      <c r="BR769" t="s">
        <v>94</v>
      </c>
      <c r="BS769" t="s">
        <v>169</v>
      </c>
    </row>
    <row r="770" spans="1:71" hidden="1">
      <c r="B770" s="8" t="s">
        <v>1651</v>
      </c>
      <c r="G770" s="21" t="s">
        <v>97</v>
      </c>
      <c r="P770" s="24"/>
      <c r="T770" s="4" t="s">
        <v>114</v>
      </c>
      <c r="U770" t="s">
        <v>75</v>
      </c>
      <c r="V770" t="s">
        <v>71</v>
      </c>
      <c r="W770" t="s">
        <v>86</v>
      </c>
      <c r="X770" t="s">
        <v>160</v>
      </c>
      <c r="Y770" s="23">
        <v>8.4009999999999998</v>
      </c>
      <c r="Z770" t="s">
        <v>258</v>
      </c>
      <c r="AA770" t="s">
        <v>119</v>
      </c>
      <c r="AB770" t="s">
        <v>81</v>
      </c>
      <c r="AC770">
        <v>8.5</v>
      </c>
      <c r="AD770" t="s">
        <v>89</v>
      </c>
      <c r="AE770" s="12" t="s">
        <v>163</v>
      </c>
      <c r="AF770" s="12" t="s">
        <v>163</v>
      </c>
      <c r="AG770" s="12" t="s">
        <v>90</v>
      </c>
      <c r="AH770" s="12" t="s">
        <v>92</v>
      </c>
      <c r="AI770" t="s">
        <v>74</v>
      </c>
      <c r="AJ770" t="s">
        <v>113</v>
      </c>
      <c r="AK770" t="s">
        <v>120</v>
      </c>
      <c r="AL770" t="s">
        <v>95</v>
      </c>
      <c r="AM770" t="s">
        <v>99</v>
      </c>
      <c r="AR770" s="23" t="s">
        <v>97</v>
      </c>
    </row>
    <row r="771" spans="1:71" hidden="1">
      <c r="B771" s="8" t="s">
        <v>1652</v>
      </c>
      <c r="G771" s="21" t="s">
        <v>97</v>
      </c>
      <c r="P771" s="24"/>
      <c r="Y771" s="23" t="s">
        <v>97</v>
      </c>
      <c r="AA771"/>
      <c r="AC771"/>
      <c r="AE771"/>
      <c r="AF771"/>
      <c r="AG771"/>
      <c r="AH771"/>
      <c r="AN771" t="s">
        <v>114</v>
      </c>
      <c r="AO771" t="s">
        <v>195</v>
      </c>
      <c r="AP771" t="s">
        <v>225</v>
      </c>
      <c r="AQ771" t="s">
        <v>74</v>
      </c>
      <c r="AR771" s="23">
        <v>8.4640000000000004</v>
      </c>
      <c r="AS771" t="s">
        <v>1018</v>
      </c>
      <c r="AT771" t="s">
        <v>120</v>
      </c>
      <c r="AU771" t="s">
        <v>150</v>
      </c>
      <c r="AV771" t="s">
        <v>160</v>
      </c>
      <c r="AW771" t="s">
        <v>105</v>
      </c>
      <c r="AX771" t="s">
        <v>106</v>
      </c>
      <c r="AY771" t="s">
        <v>107</v>
      </c>
      <c r="AZ771" s="1">
        <v>916668</v>
      </c>
      <c r="BA771" s="1">
        <v>8836817168338900</v>
      </c>
      <c r="BB771" s="51">
        <f t="shared" ref="BB771:BB773" si="84">BA771/1000000000000000</f>
        <v>8.8368171683389001</v>
      </c>
      <c r="BC771" s="1"/>
      <c r="BD771" t="s">
        <v>81</v>
      </c>
      <c r="BE771" s="25">
        <v>7.5549999999999997</v>
      </c>
      <c r="BF771" s="1">
        <v>6666666666666660</v>
      </c>
      <c r="BG771" t="s">
        <v>81</v>
      </c>
      <c r="BH771" t="s">
        <v>139</v>
      </c>
      <c r="BI771" t="s">
        <v>168</v>
      </c>
      <c r="BJ771" s="1">
        <v>828125</v>
      </c>
      <c r="BK771" t="s">
        <v>163</v>
      </c>
      <c r="BL771" t="s">
        <v>163</v>
      </c>
      <c r="BM771" t="s">
        <v>90</v>
      </c>
      <c r="BN771" t="s">
        <v>163</v>
      </c>
      <c r="BO771" t="s">
        <v>109</v>
      </c>
      <c r="BP771" t="s">
        <v>109</v>
      </c>
      <c r="BQ771" s="1">
        <v>8458337499999990</v>
      </c>
      <c r="BR771" t="s">
        <v>120</v>
      </c>
      <c r="BS771" t="s">
        <v>133</v>
      </c>
    </row>
    <row r="772" spans="1:71" hidden="1">
      <c r="B772" s="8" t="s">
        <v>1653</v>
      </c>
      <c r="G772" s="21" t="s">
        <v>97</v>
      </c>
      <c r="P772" s="24"/>
      <c r="Y772" s="23" t="s">
        <v>97</v>
      </c>
      <c r="AA772"/>
      <c r="AC772"/>
      <c r="AE772"/>
      <c r="AF772"/>
      <c r="AG772"/>
      <c r="AH772"/>
      <c r="AN772" t="s">
        <v>99</v>
      </c>
      <c r="AO772" t="s">
        <v>84</v>
      </c>
      <c r="AP772" t="s">
        <v>101</v>
      </c>
      <c r="AQ772" t="s">
        <v>74</v>
      </c>
      <c r="AR772" s="23">
        <v>6.524</v>
      </c>
      <c r="AS772" t="s">
        <v>1654</v>
      </c>
      <c r="AT772" t="s">
        <v>1655</v>
      </c>
      <c r="AU772" t="s">
        <v>120</v>
      </c>
      <c r="AV772" t="s">
        <v>196</v>
      </c>
      <c r="AW772" t="s">
        <v>105</v>
      </c>
      <c r="AX772" t="s">
        <v>131</v>
      </c>
      <c r="AY772" t="s">
        <v>176</v>
      </c>
      <c r="AZ772" s="1">
        <v>891668</v>
      </c>
      <c r="BA772" s="1">
        <v>8112179487179480</v>
      </c>
      <c r="BB772" s="51">
        <f t="shared" si="84"/>
        <v>8.1121794871794801</v>
      </c>
      <c r="BC772" s="1"/>
      <c r="BD772" t="s">
        <v>81</v>
      </c>
      <c r="BE772" s="25">
        <v>6.6660000000000004</v>
      </c>
      <c r="BF772" s="1">
        <v>7333333333333330</v>
      </c>
      <c r="BG772" t="s">
        <v>104</v>
      </c>
      <c r="BI772" t="s">
        <v>83</v>
      </c>
      <c r="BJ772" s="1">
        <v>34375</v>
      </c>
      <c r="BK772" t="s">
        <v>91</v>
      </c>
      <c r="BL772" t="s">
        <v>91</v>
      </c>
      <c r="BM772"/>
      <c r="BN772"/>
      <c r="BO772" t="s">
        <v>74</v>
      </c>
      <c r="BP772" t="s">
        <v>74</v>
      </c>
      <c r="BQ772" s="1">
        <v>541666</v>
      </c>
      <c r="BR772" t="s">
        <v>94</v>
      </c>
      <c r="BS772" t="s">
        <v>250</v>
      </c>
    </row>
    <row r="773" spans="1:71" hidden="1">
      <c r="B773" s="8" t="s">
        <v>1656</v>
      </c>
      <c r="G773" s="21" t="s">
        <v>97</v>
      </c>
      <c r="P773" s="24"/>
      <c r="Y773" s="23" t="s">
        <v>97</v>
      </c>
      <c r="AA773"/>
      <c r="AC773"/>
      <c r="AE773"/>
      <c r="AF773"/>
      <c r="AG773"/>
      <c r="AH773"/>
      <c r="AN773" t="s">
        <v>154</v>
      </c>
      <c r="AO773" t="s">
        <v>123</v>
      </c>
      <c r="AP773" t="s">
        <v>101</v>
      </c>
      <c r="AQ773" t="s">
        <v>74</v>
      </c>
      <c r="AR773" s="23">
        <v>7.2249999999999996</v>
      </c>
      <c r="AS773" t="s">
        <v>1657</v>
      </c>
      <c r="AT773" t="s">
        <v>154</v>
      </c>
      <c r="AU773" t="s">
        <v>94</v>
      </c>
      <c r="AV773" t="s">
        <v>76</v>
      </c>
      <c r="AW773" t="s">
        <v>105</v>
      </c>
      <c r="AX773" t="s">
        <v>106</v>
      </c>
      <c r="AY773" t="s">
        <v>176</v>
      </c>
      <c r="AZ773" t="s">
        <v>132</v>
      </c>
      <c r="BA773" s="1">
        <v>869047619047619</v>
      </c>
      <c r="BB773" s="51">
        <f t="shared" ref="BB773:BB774" si="85">BA773/100000000000000</f>
        <v>8.6904761904761898</v>
      </c>
      <c r="BC773" s="1"/>
      <c r="BD773" t="s">
        <v>132</v>
      </c>
      <c r="BE773" s="25">
        <v>9</v>
      </c>
      <c r="BF773" t="s">
        <v>174</v>
      </c>
      <c r="BG773" t="s">
        <v>174</v>
      </c>
      <c r="BI773" t="s">
        <v>168</v>
      </c>
      <c r="BJ773" s="1">
        <v>5625</v>
      </c>
      <c r="BK773" t="s">
        <v>163</v>
      </c>
      <c r="BL773" t="s">
        <v>91</v>
      </c>
      <c r="BM773" t="s">
        <v>163</v>
      </c>
      <c r="BN773" t="s">
        <v>91</v>
      </c>
      <c r="BO773" t="s">
        <v>109</v>
      </c>
      <c r="BP773" t="s">
        <v>74</v>
      </c>
      <c r="BQ773" s="1">
        <v>6875</v>
      </c>
      <c r="BR773" t="s">
        <v>94</v>
      </c>
      <c r="BS773" t="s">
        <v>275</v>
      </c>
    </row>
    <row r="774" spans="1:71">
      <c r="A774" t="s">
        <v>71</v>
      </c>
      <c r="B774" t="s">
        <v>1658</v>
      </c>
      <c r="C774" s="4">
        <v>12</v>
      </c>
      <c r="D774">
        <v>4</v>
      </c>
      <c r="E774" t="s">
        <v>1023</v>
      </c>
      <c r="F774" t="s">
        <v>109</v>
      </c>
      <c r="G774" s="21">
        <v>7.8540000000000001</v>
      </c>
      <c r="H774" t="s">
        <v>75</v>
      </c>
      <c r="I774" t="s">
        <v>76</v>
      </c>
      <c r="J774" t="s">
        <v>125</v>
      </c>
      <c r="K774" t="s">
        <v>136</v>
      </c>
      <c r="L774" t="s">
        <v>126</v>
      </c>
      <c r="M774" s="1">
        <v>9000020000000000</v>
      </c>
      <c r="N774" s="50" t="s">
        <v>354</v>
      </c>
      <c r="O774" t="s">
        <v>81</v>
      </c>
      <c r="P774" s="22">
        <v>9.5</v>
      </c>
      <c r="Q774" s="1">
        <v>8958333333333330</v>
      </c>
      <c r="R774" s="1">
        <v>8944446666666660</v>
      </c>
      <c r="S774">
        <v>5</v>
      </c>
      <c r="T774" s="4" t="s">
        <v>83</v>
      </c>
      <c r="U774" t="s">
        <v>115</v>
      </c>
      <c r="V774" t="s">
        <v>85</v>
      </c>
      <c r="W774" t="s">
        <v>116</v>
      </c>
      <c r="X774" t="s">
        <v>160</v>
      </c>
      <c r="Y774" s="21">
        <v>8.9209999999999994</v>
      </c>
      <c r="Z774" t="s">
        <v>209</v>
      </c>
      <c r="AA774" s="50" t="s">
        <v>120</v>
      </c>
      <c r="AB774" t="s">
        <v>81</v>
      </c>
      <c r="AC774" s="8">
        <v>8.9</v>
      </c>
      <c r="AD774" t="s">
        <v>342</v>
      </c>
      <c r="AE774" s="12" t="s">
        <v>163</v>
      </c>
      <c r="AF774" s="12" t="s">
        <v>90</v>
      </c>
      <c r="AG774" s="12" t="s">
        <v>90</v>
      </c>
      <c r="AH774" s="12" t="s">
        <v>92</v>
      </c>
      <c r="AI774" t="s">
        <v>109</v>
      </c>
      <c r="AJ774" t="s">
        <v>342</v>
      </c>
      <c r="AK774" t="s">
        <v>94</v>
      </c>
      <c r="AL774" t="s">
        <v>95</v>
      </c>
      <c r="AM774" t="s">
        <v>96</v>
      </c>
      <c r="AN774" t="s">
        <v>114</v>
      </c>
      <c r="AO774" t="s">
        <v>115</v>
      </c>
      <c r="AP774" t="s">
        <v>369</v>
      </c>
      <c r="AQ774" t="s">
        <v>109</v>
      </c>
      <c r="AR774" s="21">
        <v>8.6549999999999994</v>
      </c>
      <c r="AS774" t="s">
        <v>628</v>
      </c>
      <c r="AT774" t="s">
        <v>168</v>
      </c>
      <c r="AU774" t="s">
        <v>83</v>
      </c>
      <c r="AV774" t="s">
        <v>160</v>
      </c>
      <c r="AW774" t="s">
        <v>105</v>
      </c>
      <c r="AX774" t="s">
        <v>106</v>
      </c>
      <c r="AY774" t="s">
        <v>107</v>
      </c>
      <c r="AZ774" s="1">
        <v>1000002</v>
      </c>
      <c r="BA774" s="1">
        <v>988095238095238</v>
      </c>
      <c r="BB774" s="51">
        <f t="shared" si="85"/>
        <v>9.8809523809523796</v>
      </c>
      <c r="BC774" s="51"/>
      <c r="BD774" t="s">
        <v>81</v>
      </c>
      <c r="BE774" s="25">
        <v>8.4440000000000008</v>
      </c>
      <c r="BF774" s="1">
        <v>8333333333333330</v>
      </c>
      <c r="BG774" s="1">
        <v>8166666666666660</v>
      </c>
      <c r="BH774" s="1">
        <v>8833333333333330</v>
      </c>
      <c r="BI774" t="s">
        <v>168</v>
      </c>
      <c r="BJ774" s="1">
        <v>890625</v>
      </c>
      <c r="BK774" s="12" t="s">
        <v>163</v>
      </c>
      <c r="BL774" s="12" t="s">
        <v>91</v>
      </c>
      <c r="BM774" s="12" t="s">
        <v>90</v>
      </c>
      <c r="BN774" s="12" t="s">
        <v>163</v>
      </c>
      <c r="BO774" t="s">
        <v>74</v>
      </c>
      <c r="BP774" t="s">
        <v>109</v>
      </c>
      <c r="BQ774" s="1">
        <v>9250005000000000</v>
      </c>
      <c r="BR774" t="s">
        <v>94</v>
      </c>
      <c r="BS774" t="s">
        <v>255</v>
      </c>
    </row>
    <row r="775" spans="1:71" hidden="1">
      <c r="B775" s="8" t="s">
        <v>1659</v>
      </c>
      <c r="G775" s="21" t="s">
        <v>97</v>
      </c>
      <c r="P775" s="24"/>
      <c r="Y775" s="23" t="s">
        <v>97</v>
      </c>
      <c r="AA775"/>
      <c r="AC775"/>
      <c r="AE775"/>
      <c r="AF775"/>
      <c r="AG775"/>
      <c r="AH775"/>
      <c r="AN775" t="s">
        <v>114</v>
      </c>
      <c r="AO775" t="s">
        <v>115</v>
      </c>
      <c r="AP775" t="s">
        <v>101</v>
      </c>
      <c r="AQ775" t="s">
        <v>74</v>
      </c>
      <c r="AR775" s="23">
        <v>8.6389999999999993</v>
      </c>
      <c r="AS775" t="s">
        <v>357</v>
      </c>
      <c r="AT775" t="s">
        <v>94</v>
      </c>
      <c r="AU775" t="s">
        <v>114</v>
      </c>
      <c r="AV775" t="s">
        <v>160</v>
      </c>
      <c r="AW775" t="s">
        <v>105</v>
      </c>
      <c r="AX775" t="s">
        <v>106</v>
      </c>
      <c r="AY775" t="s">
        <v>107</v>
      </c>
      <c r="AZ775" s="1">
        <v>833334</v>
      </c>
      <c r="BA775" s="1">
        <v>9415584415584410</v>
      </c>
      <c r="BB775" s="51">
        <f>BA775/1000000000000000</f>
        <v>9.4155844155844104</v>
      </c>
      <c r="BC775" s="1"/>
      <c r="BD775" t="s">
        <v>81</v>
      </c>
      <c r="BE775" s="25">
        <v>7.5549999999999997</v>
      </c>
      <c r="BF775" t="s">
        <v>148</v>
      </c>
      <c r="BG775" s="1">
        <v>6666666666666660</v>
      </c>
      <c r="BH775" t="s">
        <v>148</v>
      </c>
      <c r="BI775" t="s">
        <v>168</v>
      </c>
      <c r="BJ775" s="1">
        <v>828125</v>
      </c>
      <c r="BK775" t="s">
        <v>163</v>
      </c>
      <c r="BL775" t="s">
        <v>91</v>
      </c>
      <c r="BM775" t="s">
        <v>90</v>
      </c>
      <c r="BN775" t="s">
        <v>163</v>
      </c>
      <c r="BO775" t="s">
        <v>109</v>
      </c>
      <c r="BP775" t="s">
        <v>109</v>
      </c>
      <c r="BQ775" s="1">
        <v>91666725</v>
      </c>
      <c r="BR775" t="s">
        <v>120</v>
      </c>
      <c r="BS775" t="s">
        <v>133</v>
      </c>
    </row>
    <row r="776" spans="1:71" hidden="1">
      <c r="B776" s="8" t="s">
        <v>1660</v>
      </c>
      <c r="G776" s="21" t="s">
        <v>97</v>
      </c>
      <c r="P776" s="24"/>
      <c r="T776" s="4" t="s">
        <v>83</v>
      </c>
      <c r="U776" t="s">
        <v>185</v>
      </c>
      <c r="V776" t="s">
        <v>71</v>
      </c>
      <c r="W776" t="s">
        <v>86</v>
      </c>
      <c r="X776" t="s">
        <v>160</v>
      </c>
      <c r="Y776" s="23">
        <v>9.2110000000000003</v>
      </c>
      <c r="Z776" t="s">
        <v>209</v>
      </c>
      <c r="AA776" t="s">
        <v>120</v>
      </c>
      <c r="AB776" t="s">
        <v>81</v>
      </c>
      <c r="AC776">
        <v>8.9</v>
      </c>
      <c r="AD776" t="s">
        <v>93</v>
      </c>
      <c r="AE776" s="12" t="s">
        <v>90</v>
      </c>
      <c r="AF776" s="12" t="s">
        <v>163</v>
      </c>
      <c r="AG776" s="12" t="s">
        <v>90</v>
      </c>
      <c r="AH776" s="12" t="s">
        <v>92</v>
      </c>
      <c r="AI776" t="s">
        <v>109</v>
      </c>
      <c r="AJ776" t="s">
        <v>258</v>
      </c>
      <c r="AK776" t="s">
        <v>120</v>
      </c>
      <c r="AL776" t="s">
        <v>140</v>
      </c>
      <c r="AM776" t="s">
        <v>99</v>
      </c>
      <c r="AR776" s="23" t="s">
        <v>97</v>
      </c>
    </row>
    <row r="777" spans="1:71">
      <c r="A777" t="s">
        <v>71</v>
      </c>
      <c r="B777" t="s">
        <v>1661</v>
      </c>
      <c r="C777" s="4">
        <v>14</v>
      </c>
      <c r="D777">
        <v>0</v>
      </c>
      <c r="E777" t="s">
        <v>1042</v>
      </c>
      <c r="F777" t="s">
        <v>74</v>
      </c>
      <c r="G777" s="21">
        <v>5.5910000000000002</v>
      </c>
      <c r="H777" t="s">
        <v>123</v>
      </c>
      <c r="I777" t="s">
        <v>124</v>
      </c>
      <c r="J777" t="s">
        <v>125</v>
      </c>
      <c r="K777" t="s">
        <v>78</v>
      </c>
      <c r="L777" t="s">
        <v>126</v>
      </c>
      <c r="M777" s="1">
        <v>916668</v>
      </c>
      <c r="N777" s="50" t="s">
        <v>182</v>
      </c>
      <c r="O777" t="s">
        <v>81</v>
      </c>
      <c r="P777" s="22">
        <v>1.6659999999999999</v>
      </c>
      <c r="Q777" s="1">
        <v>7291666666666660</v>
      </c>
      <c r="R777" s="1">
        <v>6611106666666660</v>
      </c>
      <c r="S777">
        <v>5</v>
      </c>
      <c r="T777" s="4" t="s">
        <v>114</v>
      </c>
      <c r="U777" t="s">
        <v>389</v>
      </c>
      <c r="V777" t="s">
        <v>71</v>
      </c>
      <c r="W777" t="s">
        <v>116</v>
      </c>
      <c r="X777" t="s">
        <v>124</v>
      </c>
      <c r="Y777" s="21">
        <v>5.4240000000000004</v>
      </c>
      <c r="Z777" t="s">
        <v>264</v>
      </c>
      <c r="AA777" s="50" t="s">
        <v>210</v>
      </c>
      <c r="AB777" t="s">
        <v>81</v>
      </c>
      <c r="AC777" s="8">
        <v>3.9</v>
      </c>
      <c r="AD777" t="s">
        <v>88</v>
      </c>
      <c r="AE777" t="s">
        <v>91</v>
      </c>
      <c r="AF777" t="s">
        <v>90</v>
      </c>
      <c r="AG777" t="s">
        <v>91</v>
      </c>
      <c r="AH777" t="s">
        <v>92</v>
      </c>
      <c r="AI777" t="s">
        <v>74</v>
      </c>
      <c r="AJ777" t="s">
        <v>296</v>
      </c>
      <c r="AK777" t="s">
        <v>94</v>
      </c>
      <c r="AL777" t="s">
        <v>164</v>
      </c>
      <c r="AM777" t="s">
        <v>212</v>
      </c>
      <c r="AR777" s="21" t="s">
        <v>97</v>
      </c>
      <c r="BK777"/>
      <c r="BL777"/>
      <c r="BM777"/>
      <c r="BN777"/>
    </row>
    <row r="778" spans="1:71">
      <c r="A778" t="s">
        <v>71</v>
      </c>
      <c r="B778" t="s">
        <v>1662</v>
      </c>
      <c r="C778" s="4">
        <v>13</v>
      </c>
      <c r="D778">
        <v>1</v>
      </c>
      <c r="E778" t="s">
        <v>122</v>
      </c>
      <c r="F778" t="s">
        <v>74</v>
      </c>
      <c r="G778" s="21">
        <v>7.0119999999999996</v>
      </c>
      <c r="H778" t="s">
        <v>195</v>
      </c>
      <c r="I778" t="s">
        <v>196</v>
      </c>
      <c r="J778" t="s">
        <v>77</v>
      </c>
      <c r="K778" t="s">
        <v>78</v>
      </c>
      <c r="L778" t="s">
        <v>126</v>
      </c>
      <c r="M778" s="1">
        <v>8000020000000000</v>
      </c>
      <c r="N778" s="50" t="s">
        <v>301</v>
      </c>
      <c r="O778">
        <v>5</v>
      </c>
      <c r="P778" s="22">
        <v>7.25</v>
      </c>
      <c r="Q778" s="1">
        <v>71875</v>
      </c>
      <c r="R778" s="1">
        <v>7416665</v>
      </c>
      <c r="S778">
        <v>5</v>
      </c>
      <c r="T778" s="4" t="s">
        <v>83</v>
      </c>
      <c r="U778" t="s">
        <v>123</v>
      </c>
      <c r="V778" t="s">
        <v>71</v>
      </c>
      <c r="W778" t="s">
        <v>116</v>
      </c>
      <c r="X778" t="s">
        <v>124</v>
      </c>
      <c r="Y778" s="21">
        <v>5.5</v>
      </c>
      <c r="Z778" t="s">
        <v>148</v>
      </c>
      <c r="AA778" s="50" t="s">
        <v>291</v>
      </c>
      <c r="AB778" t="s">
        <v>81</v>
      </c>
      <c r="AC778" s="8">
        <v>4.3</v>
      </c>
      <c r="AD778" t="s">
        <v>81</v>
      </c>
      <c r="AE778" s="12" t="s">
        <v>90</v>
      </c>
      <c r="AF778" s="12" t="s">
        <v>91</v>
      </c>
      <c r="AG778" s="12" t="s">
        <v>90</v>
      </c>
      <c r="AH778" s="12" t="s">
        <v>92</v>
      </c>
      <c r="AI778" t="s">
        <v>74</v>
      </c>
      <c r="AJ778" t="s">
        <v>208</v>
      </c>
      <c r="AK778" t="s">
        <v>235</v>
      </c>
      <c r="AL778" t="s">
        <v>164</v>
      </c>
      <c r="AM778" t="s">
        <v>893</v>
      </c>
      <c r="AR778" s="21" t="s">
        <v>97</v>
      </c>
    </row>
    <row r="779" spans="1:71" hidden="1">
      <c r="B779" s="8" t="s">
        <v>1663</v>
      </c>
      <c r="G779" s="21" t="s">
        <v>97</v>
      </c>
      <c r="P779" s="24"/>
      <c r="Y779" s="23" t="s">
        <v>97</v>
      </c>
      <c r="AA779"/>
      <c r="AC779"/>
      <c r="AE779"/>
      <c r="AF779"/>
      <c r="AG779"/>
      <c r="AH779"/>
      <c r="AN779" t="s">
        <v>99</v>
      </c>
      <c r="AO779" t="s">
        <v>224</v>
      </c>
      <c r="AP779" t="s">
        <v>101</v>
      </c>
      <c r="AQ779" t="s">
        <v>74</v>
      </c>
      <c r="AR779" s="23">
        <v>6.8170000000000002</v>
      </c>
      <c r="AS779" t="s">
        <v>1664</v>
      </c>
      <c r="AT779" t="s">
        <v>1330</v>
      </c>
      <c r="AU779" t="s">
        <v>148</v>
      </c>
      <c r="AV779" t="s">
        <v>196</v>
      </c>
      <c r="AW779" t="s">
        <v>175</v>
      </c>
      <c r="AX779" t="s">
        <v>131</v>
      </c>
      <c r="AY779" t="s">
        <v>176</v>
      </c>
      <c r="AZ779" s="1">
        <v>8000020000000000</v>
      </c>
      <c r="BA779" s="1">
        <v>5411605937921720</v>
      </c>
      <c r="BB779" s="51">
        <f>BA779/1000000000000000</f>
        <v>5.4116059379217196</v>
      </c>
      <c r="BC779" s="1"/>
      <c r="BD779" t="s">
        <v>81</v>
      </c>
      <c r="BE779" s="25">
        <v>6.0830000000000002</v>
      </c>
      <c r="BF779" s="1">
        <v>6333333333333330</v>
      </c>
      <c r="BG779" s="1">
        <v>5833333333333330</v>
      </c>
      <c r="BI779" t="s">
        <v>83</v>
      </c>
      <c r="BJ779" s="1">
        <v>46875</v>
      </c>
      <c r="BK779" t="s">
        <v>91</v>
      </c>
      <c r="BL779" t="s">
        <v>91</v>
      </c>
      <c r="BM779"/>
      <c r="BN779"/>
      <c r="BO779" t="s">
        <v>74</v>
      </c>
      <c r="BP779" t="s">
        <v>74</v>
      </c>
      <c r="BQ779" s="1">
        <v>7499995</v>
      </c>
      <c r="BR779" t="s">
        <v>120</v>
      </c>
      <c r="BS779" t="s">
        <v>179</v>
      </c>
    </row>
    <row r="780" spans="1:71">
      <c r="A780" t="s">
        <v>71</v>
      </c>
      <c r="B780" t="s">
        <v>1665</v>
      </c>
      <c r="C780" s="4">
        <v>16</v>
      </c>
      <c r="D780">
        <v>3</v>
      </c>
      <c r="E780" t="s">
        <v>352</v>
      </c>
      <c r="F780" t="s">
        <v>74</v>
      </c>
      <c r="G780" s="21">
        <v>6.48</v>
      </c>
      <c r="H780" t="s">
        <v>195</v>
      </c>
      <c r="I780" t="s">
        <v>196</v>
      </c>
      <c r="J780" t="s">
        <v>125</v>
      </c>
      <c r="K780" t="s">
        <v>78</v>
      </c>
      <c r="L780" t="s">
        <v>79</v>
      </c>
      <c r="M780" s="1">
        <v>875001</v>
      </c>
      <c r="N780" s="50" t="s">
        <v>719</v>
      </c>
      <c r="O780" t="s">
        <v>81</v>
      </c>
      <c r="P780" s="22">
        <v>4</v>
      </c>
      <c r="Q780" t="s">
        <v>81</v>
      </c>
      <c r="R780" s="1">
        <v>7624995</v>
      </c>
      <c r="S780">
        <v>10</v>
      </c>
      <c r="Y780" s="21" t="s">
        <v>97</v>
      </c>
      <c r="AE780"/>
      <c r="AF780"/>
      <c r="AG780"/>
      <c r="AH780"/>
      <c r="AR780" s="21" t="s">
        <v>97</v>
      </c>
      <c r="BK780"/>
      <c r="BL780"/>
      <c r="BM780"/>
      <c r="BN780"/>
    </row>
    <row r="781" spans="1:71">
      <c r="A781" t="s">
        <v>71</v>
      </c>
      <c r="B781" t="s">
        <v>1666</v>
      </c>
      <c r="C781" s="4">
        <v>12</v>
      </c>
      <c r="D781">
        <v>0</v>
      </c>
      <c r="E781" t="s">
        <v>460</v>
      </c>
      <c r="F781" t="s">
        <v>74</v>
      </c>
      <c r="G781" s="21">
        <v>8.1029999999999998</v>
      </c>
      <c r="H781" t="s">
        <v>75</v>
      </c>
      <c r="I781" t="s">
        <v>76</v>
      </c>
      <c r="J781" t="s">
        <v>77</v>
      </c>
      <c r="K781" t="s">
        <v>136</v>
      </c>
      <c r="L781" t="s">
        <v>79</v>
      </c>
      <c r="M781" s="1">
        <v>916668</v>
      </c>
      <c r="N781" s="50" t="s">
        <v>473</v>
      </c>
      <c r="O781" t="s">
        <v>81</v>
      </c>
      <c r="P781" s="22">
        <v>8.3330000000000002</v>
      </c>
      <c r="Q781" s="1">
        <v>796875</v>
      </c>
      <c r="R781" s="1">
        <v>66666625</v>
      </c>
      <c r="S781">
        <v>10</v>
      </c>
      <c r="Y781" s="21" t="s">
        <v>97</v>
      </c>
      <c r="AE781"/>
      <c r="AF781"/>
      <c r="AG781"/>
      <c r="AH781"/>
      <c r="AR781" s="21" t="s">
        <v>97</v>
      </c>
      <c r="BK781"/>
      <c r="BL781"/>
      <c r="BM781"/>
      <c r="BN781"/>
    </row>
    <row r="782" spans="1:71" hidden="1">
      <c r="B782" s="8" t="s">
        <v>1667</v>
      </c>
      <c r="G782" s="21" t="s">
        <v>97</v>
      </c>
      <c r="P782" s="24"/>
      <c r="T782" s="4" t="s">
        <v>114</v>
      </c>
      <c r="U782" t="s">
        <v>252</v>
      </c>
      <c r="V782" t="s">
        <v>71</v>
      </c>
      <c r="W782" t="s">
        <v>116</v>
      </c>
      <c r="X782" t="s">
        <v>124</v>
      </c>
      <c r="Y782" s="23">
        <v>5.45</v>
      </c>
      <c r="Z782" t="s">
        <v>161</v>
      </c>
      <c r="AA782" t="s">
        <v>513</v>
      </c>
      <c r="AB782" t="s">
        <v>81</v>
      </c>
      <c r="AC782">
        <v>3.3</v>
      </c>
      <c r="AD782" t="s">
        <v>297</v>
      </c>
      <c r="AE782" t="s">
        <v>91</v>
      </c>
      <c r="AF782" t="s">
        <v>331</v>
      </c>
      <c r="AG782" t="s">
        <v>91</v>
      </c>
      <c r="AH782" t="s">
        <v>92</v>
      </c>
      <c r="AI782" t="s">
        <v>74</v>
      </c>
      <c r="AJ782" t="s">
        <v>547</v>
      </c>
      <c r="AK782" t="s">
        <v>120</v>
      </c>
      <c r="AL782" t="s">
        <v>95</v>
      </c>
      <c r="AM782" t="s">
        <v>99</v>
      </c>
      <c r="AN782" t="s">
        <v>114</v>
      </c>
      <c r="AO782" t="s">
        <v>137</v>
      </c>
      <c r="AP782" t="s">
        <v>188</v>
      </c>
      <c r="AQ782" t="s">
        <v>74</v>
      </c>
      <c r="AR782" s="23">
        <v>6.2350000000000003</v>
      </c>
      <c r="AS782" t="s">
        <v>1668</v>
      </c>
      <c r="AT782" t="s">
        <v>324</v>
      </c>
      <c r="AU782" t="s">
        <v>83</v>
      </c>
      <c r="AV782" t="s">
        <v>196</v>
      </c>
      <c r="AW782" t="s">
        <v>105</v>
      </c>
      <c r="AX782" t="s">
        <v>131</v>
      </c>
      <c r="AY782" t="s">
        <v>176</v>
      </c>
      <c r="AZ782" t="s">
        <v>99</v>
      </c>
      <c r="BA782" s="1">
        <v>7764641608391600</v>
      </c>
      <c r="BB782" s="51">
        <f>BA782/1000000000000000</f>
        <v>7.7646416083916003</v>
      </c>
      <c r="BC782" s="1"/>
      <c r="BD782" t="s">
        <v>132</v>
      </c>
      <c r="BE782" s="25">
        <v>6.7880000000000003</v>
      </c>
      <c r="BF782" s="1">
        <v>5333333333333330</v>
      </c>
      <c r="BG782" t="s">
        <v>81</v>
      </c>
      <c r="BH782" s="1">
        <v>7533333333333330</v>
      </c>
      <c r="BI782" t="s">
        <v>168</v>
      </c>
      <c r="BJ782" t="s">
        <v>81</v>
      </c>
      <c r="BK782" t="s">
        <v>90</v>
      </c>
      <c r="BL782" t="s">
        <v>91</v>
      </c>
      <c r="BM782" t="s">
        <v>90</v>
      </c>
      <c r="BN782" t="s">
        <v>90</v>
      </c>
      <c r="BO782" t="s">
        <v>74</v>
      </c>
      <c r="BP782" t="s">
        <v>74</v>
      </c>
      <c r="BQ782" s="1">
        <v>72499975</v>
      </c>
      <c r="BR782" t="s">
        <v>94</v>
      </c>
      <c r="BS782" t="s">
        <v>255</v>
      </c>
    </row>
    <row r="783" spans="1:71">
      <c r="A783" t="s">
        <v>156</v>
      </c>
      <c r="B783" t="s">
        <v>1669</v>
      </c>
      <c r="C783" s="4">
        <v>14</v>
      </c>
      <c r="D783">
        <v>3</v>
      </c>
      <c r="E783" t="s">
        <v>724</v>
      </c>
      <c r="F783" t="s">
        <v>109</v>
      </c>
      <c r="G783" s="21">
        <v>8.4350000000000005</v>
      </c>
      <c r="H783" t="s">
        <v>75</v>
      </c>
      <c r="I783" t="s">
        <v>76</v>
      </c>
      <c r="J783" t="s">
        <v>77</v>
      </c>
      <c r="K783" t="s">
        <v>78</v>
      </c>
      <c r="L783" t="s">
        <v>79</v>
      </c>
      <c r="M783" s="1">
        <v>875001</v>
      </c>
      <c r="N783" s="50" t="s">
        <v>80</v>
      </c>
      <c r="O783" s="1">
        <v>9375</v>
      </c>
      <c r="P783" s="22">
        <v>5.6660000000000004</v>
      </c>
      <c r="Q783" s="1">
        <v>9166666666666660</v>
      </c>
      <c r="R783" s="1">
        <v>9166673333333330</v>
      </c>
      <c r="S783">
        <v>10</v>
      </c>
      <c r="Y783" s="21" t="s">
        <v>97</v>
      </c>
      <c r="AE783"/>
      <c r="AF783"/>
      <c r="AG783"/>
      <c r="AH783"/>
      <c r="AR783" s="21" t="s">
        <v>97</v>
      </c>
      <c r="BK783"/>
      <c r="BL783"/>
      <c r="BM783"/>
      <c r="BN783"/>
    </row>
    <row r="784" spans="1:71">
      <c r="A784" t="s">
        <v>71</v>
      </c>
      <c r="B784" t="s">
        <v>1670</v>
      </c>
      <c r="C784" s="4">
        <v>11</v>
      </c>
      <c r="D784">
        <v>0</v>
      </c>
      <c r="E784" t="s">
        <v>318</v>
      </c>
      <c r="F784" t="s">
        <v>74</v>
      </c>
      <c r="G784" s="21">
        <v>6.9950000000000001</v>
      </c>
      <c r="H784" t="s">
        <v>195</v>
      </c>
      <c r="I784" t="s">
        <v>196</v>
      </c>
      <c r="J784" t="s">
        <v>77</v>
      </c>
      <c r="K784" t="s">
        <v>78</v>
      </c>
      <c r="L784" t="s">
        <v>126</v>
      </c>
      <c r="M784" s="1">
        <v>8500020000000000</v>
      </c>
      <c r="N784" s="50">
        <v>8</v>
      </c>
      <c r="O784" t="s">
        <v>81</v>
      </c>
      <c r="P784" s="22">
        <v>4.5</v>
      </c>
      <c r="Q784" s="1">
        <v>8125</v>
      </c>
      <c r="R784" s="1">
        <v>7916665</v>
      </c>
      <c r="S784">
        <v>5</v>
      </c>
      <c r="T784" s="4" t="s">
        <v>83</v>
      </c>
      <c r="U784" t="s">
        <v>100</v>
      </c>
      <c r="V784" t="s">
        <v>71</v>
      </c>
      <c r="W784" t="s">
        <v>116</v>
      </c>
      <c r="X784" t="s">
        <v>196</v>
      </c>
      <c r="Y784" s="21">
        <v>6.1180000000000003</v>
      </c>
      <c r="Z784" t="s">
        <v>81</v>
      </c>
      <c r="AA784" s="50" t="s">
        <v>379</v>
      </c>
      <c r="AB784" t="s">
        <v>81</v>
      </c>
      <c r="AC784" s="8">
        <v>3.6</v>
      </c>
      <c r="AD784" t="s">
        <v>223</v>
      </c>
      <c r="AE784" t="s">
        <v>91</v>
      </c>
      <c r="AF784" t="s">
        <v>90</v>
      </c>
      <c r="AG784" t="s">
        <v>91</v>
      </c>
      <c r="AH784" t="s">
        <v>92</v>
      </c>
      <c r="AI784" t="s">
        <v>74</v>
      </c>
      <c r="AJ784" t="s">
        <v>223</v>
      </c>
      <c r="AK784" t="s">
        <v>94</v>
      </c>
      <c r="AL784" t="s">
        <v>95</v>
      </c>
      <c r="AM784" t="s">
        <v>96</v>
      </c>
      <c r="AN784" t="s">
        <v>83</v>
      </c>
      <c r="AO784" t="s">
        <v>151</v>
      </c>
      <c r="AP784" t="s">
        <v>188</v>
      </c>
      <c r="AQ784" t="s">
        <v>74</v>
      </c>
      <c r="AR784" s="21">
        <v>6.5350000000000001</v>
      </c>
      <c r="AS784" t="s">
        <v>1671</v>
      </c>
      <c r="AT784" t="s">
        <v>1233</v>
      </c>
      <c r="AU784" t="s">
        <v>174</v>
      </c>
      <c r="AV784" t="s">
        <v>196</v>
      </c>
      <c r="AW784" t="s">
        <v>105</v>
      </c>
      <c r="AX784" t="s">
        <v>131</v>
      </c>
      <c r="AY784" t="s">
        <v>107</v>
      </c>
      <c r="AZ784" s="1">
        <v>349998</v>
      </c>
      <c r="BA784" s="1">
        <v>849527665317139</v>
      </c>
      <c r="BB784" s="51">
        <f t="shared" ref="BB784" si="86">BA784/100000000000000</f>
        <v>8.4952766531713895</v>
      </c>
      <c r="BC784" s="51"/>
      <c r="BD784" t="s">
        <v>94</v>
      </c>
      <c r="BE784" s="25">
        <v>6.25</v>
      </c>
      <c r="BF784" s="1">
        <v>5666666666666660</v>
      </c>
      <c r="BG784" s="1">
        <v>6833333333333330</v>
      </c>
      <c r="BI784" t="s">
        <v>114</v>
      </c>
      <c r="BJ784" t="s">
        <v>132</v>
      </c>
      <c r="BK784" t="s">
        <v>90</v>
      </c>
      <c r="BL784" t="s">
        <v>90</v>
      </c>
      <c r="BM784" t="s">
        <v>91</v>
      </c>
      <c r="BN784"/>
      <c r="BO784" t="s">
        <v>74</v>
      </c>
      <c r="BP784" t="s">
        <v>74</v>
      </c>
      <c r="BQ784" s="1">
        <v>805556</v>
      </c>
      <c r="BR784" t="s">
        <v>94</v>
      </c>
      <c r="BS784" t="s">
        <v>133</v>
      </c>
    </row>
    <row r="785" spans="1:71" hidden="1">
      <c r="B785" s="8" t="s">
        <v>1672</v>
      </c>
      <c r="G785" s="21" t="s">
        <v>97</v>
      </c>
      <c r="P785" s="24"/>
      <c r="T785" s="4" t="s">
        <v>83</v>
      </c>
      <c r="U785" t="s">
        <v>84</v>
      </c>
      <c r="V785" t="s">
        <v>85</v>
      </c>
      <c r="W785" t="s">
        <v>86</v>
      </c>
      <c r="X785" t="s">
        <v>160</v>
      </c>
      <c r="Y785" s="23">
        <v>8.5329999999999995</v>
      </c>
      <c r="Z785" t="s">
        <v>209</v>
      </c>
      <c r="AA785" t="s">
        <v>259</v>
      </c>
      <c r="AB785" t="s">
        <v>161</v>
      </c>
      <c r="AC785">
        <v>7.9</v>
      </c>
      <c r="AD785" t="s">
        <v>139</v>
      </c>
      <c r="AE785" s="12" t="s">
        <v>90</v>
      </c>
      <c r="AF785" s="12" t="s">
        <v>90</v>
      </c>
      <c r="AG785" s="12" t="s">
        <v>91</v>
      </c>
      <c r="AH785" s="12" t="s">
        <v>92</v>
      </c>
      <c r="AI785" t="s">
        <v>109</v>
      </c>
      <c r="AJ785" t="s">
        <v>186</v>
      </c>
      <c r="AK785" t="s">
        <v>94</v>
      </c>
      <c r="AL785" t="s">
        <v>95</v>
      </c>
      <c r="AM785" t="s">
        <v>96</v>
      </c>
      <c r="AN785" t="s">
        <v>114</v>
      </c>
      <c r="AO785" t="s">
        <v>75</v>
      </c>
      <c r="AP785" t="s">
        <v>225</v>
      </c>
      <c r="AQ785" t="s">
        <v>109</v>
      </c>
      <c r="AR785" s="23">
        <v>8.2170000000000005</v>
      </c>
      <c r="AS785" t="s">
        <v>773</v>
      </c>
      <c r="AT785" t="s">
        <v>358</v>
      </c>
      <c r="AU785" t="s">
        <v>150</v>
      </c>
      <c r="AV785" t="s">
        <v>160</v>
      </c>
      <c r="AW785" t="s">
        <v>105</v>
      </c>
      <c r="AX785" t="s">
        <v>131</v>
      </c>
      <c r="AY785" t="s">
        <v>107</v>
      </c>
      <c r="AZ785" s="1">
        <v>875001</v>
      </c>
      <c r="BA785" s="1">
        <v>9736842105263150</v>
      </c>
      <c r="BB785" s="51">
        <f>BA785/1000000000000000</f>
        <v>9.7368421052631504</v>
      </c>
      <c r="BC785" s="1"/>
      <c r="BD785" s="1">
        <v>4375</v>
      </c>
      <c r="BE785" s="25">
        <v>7.2770000000000001</v>
      </c>
      <c r="BF785" t="s">
        <v>104</v>
      </c>
      <c r="BG785" t="s">
        <v>81</v>
      </c>
      <c r="BH785" s="1">
        <v>8333333333333330</v>
      </c>
      <c r="BI785" t="s">
        <v>168</v>
      </c>
      <c r="BJ785" s="1">
        <v>84375</v>
      </c>
      <c r="BK785" s="12" t="s">
        <v>163</v>
      </c>
      <c r="BL785" s="12" t="s">
        <v>90</v>
      </c>
      <c r="BM785" s="12" t="s">
        <v>90</v>
      </c>
      <c r="BN785" s="12" t="s">
        <v>163</v>
      </c>
      <c r="BO785" t="s">
        <v>74</v>
      </c>
      <c r="BP785" t="s">
        <v>74</v>
      </c>
      <c r="BQ785" s="1">
        <v>8291665</v>
      </c>
      <c r="BR785" t="s">
        <v>120</v>
      </c>
      <c r="BS785" t="s">
        <v>133</v>
      </c>
    </row>
    <row r="786" spans="1:71">
      <c r="A786" t="s">
        <v>71</v>
      </c>
      <c r="B786" t="s">
        <v>1673</v>
      </c>
      <c r="C786" s="4">
        <v>11</v>
      </c>
      <c r="D786">
        <v>1</v>
      </c>
      <c r="E786" t="s">
        <v>890</v>
      </c>
      <c r="F786" t="s">
        <v>74</v>
      </c>
      <c r="G786" s="21">
        <v>8.8119999999999994</v>
      </c>
      <c r="H786" t="s">
        <v>185</v>
      </c>
      <c r="I786" t="s">
        <v>160</v>
      </c>
      <c r="J786" t="s">
        <v>77</v>
      </c>
      <c r="K786" t="s">
        <v>136</v>
      </c>
      <c r="L786" t="s">
        <v>79</v>
      </c>
      <c r="M786" s="1">
        <v>1.000002E+16</v>
      </c>
      <c r="N786" s="50" t="s">
        <v>209</v>
      </c>
      <c r="O786" t="s">
        <v>81</v>
      </c>
      <c r="P786" s="22">
        <v>9</v>
      </c>
      <c r="Q786" s="1">
        <v>8125</v>
      </c>
      <c r="R786" t="s">
        <v>82</v>
      </c>
      <c r="S786">
        <v>10</v>
      </c>
      <c r="Y786" s="21" t="s">
        <v>97</v>
      </c>
      <c r="AE786"/>
      <c r="AF786"/>
      <c r="AG786"/>
      <c r="AH786"/>
      <c r="AR786" s="21" t="s">
        <v>97</v>
      </c>
      <c r="BK786"/>
      <c r="BL786"/>
      <c r="BM786"/>
      <c r="BN786"/>
    </row>
    <row r="787" spans="1:71">
      <c r="A787" t="s">
        <v>71</v>
      </c>
      <c r="B787" t="s">
        <v>1674</v>
      </c>
      <c r="C787" s="4">
        <v>16</v>
      </c>
      <c r="D787">
        <v>2</v>
      </c>
      <c r="E787" t="s">
        <v>368</v>
      </c>
      <c r="F787" t="s">
        <v>74</v>
      </c>
      <c r="G787" s="21">
        <v>5.0650000000000004</v>
      </c>
      <c r="H787" t="s">
        <v>123</v>
      </c>
      <c r="I787" t="s">
        <v>124</v>
      </c>
      <c r="J787" t="s">
        <v>125</v>
      </c>
      <c r="K787" t="s">
        <v>78</v>
      </c>
      <c r="L787" t="s">
        <v>126</v>
      </c>
      <c r="M787" t="s">
        <v>81</v>
      </c>
      <c r="N787" s="50" t="s">
        <v>521</v>
      </c>
      <c r="O787" t="s">
        <v>81</v>
      </c>
      <c r="P787" s="22">
        <v>3</v>
      </c>
      <c r="Q787" s="1">
        <v>71875</v>
      </c>
      <c r="R787" s="1">
        <v>683333</v>
      </c>
      <c r="S787">
        <v>5</v>
      </c>
      <c r="T787" s="4" t="s">
        <v>94</v>
      </c>
      <c r="U787" t="s">
        <v>115</v>
      </c>
      <c r="V787" t="s">
        <v>71</v>
      </c>
      <c r="W787" t="s">
        <v>116</v>
      </c>
      <c r="X787" t="s">
        <v>124</v>
      </c>
      <c r="Y787" s="21">
        <v>5.3410000000000002</v>
      </c>
      <c r="Z787" t="s">
        <v>117</v>
      </c>
      <c r="AA787" s="50" t="s">
        <v>286</v>
      </c>
      <c r="AB787" t="s">
        <v>94</v>
      </c>
      <c r="AC787" s="8">
        <v>3.3</v>
      </c>
      <c r="AD787" t="s">
        <v>119</v>
      </c>
      <c r="AE787" t="s">
        <v>91</v>
      </c>
      <c r="AF787" t="s">
        <v>91</v>
      </c>
      <c r="AG787" t="s">
        <v>90</v>
      </c>
      <c r="AH787" t="s">
        <v>91</v>
      </c>
      <c r="AI787" t="s">
        <v>74</v>
      </c>
      <c r="AJ787" t="s">
        <v>375</v>
      </c>
      <c r="AK787" t="s">
        <v>94</v>
      </c>
      <c r="AL787" t="s">
        <v>355</v>
      </c>
      <c r="AM787" t="s">
        <v>212</v>
      </c>
      <c r="AR787" s="21" t="s">
        <v>97</v>
      </c>
      <c r="BK787"/>
      <c r="BL787"/>
      <c r="BM787"/>
      <c r="BN787"/>
    </row>
    <row r="788" spans="1:71" hidden="1">
      <c r="B788" s="8" t="s">
        <v>1675</v>
      </c>
      <c r="G788" s="21" t="s">
        <v>97</v>
      </c>
      <c r="P788" s="24"/>
      <c r="Y788" s="23" t="s">
        <v>97</v>
      </c>
      <c r="AA788"/>
      <c r="AC788"/>
      <c r="AE788"/>
      <c r="AF788"/>
      <c r="AG788"/>
      <c r="AH788"/>
      <c r="AN788" t="s">
        <v>94</v>
      </c>
      <c r="AO788" t="s">
        <v>100</v>
      </c>
      <c r="AP788" t="s">
        <v>101</v>
      </c>
      <c r="AQ788" t="s">
        <v>74</v>
      </c>
      <c r="AR788" s="23">
        <v>6.67</v>
      </c>
      <c r="AS788" t="s">
        <v>1676</v>
      </c>
      <c r="AT788" t="s">
        <v>147</v>
      </c>
      <c r="AU788" t="s">
        <v>148</v>
      </c>
      <c r="AV788" t="s">
        <v>196</v>
      </c>
      <c r="AW788" t="s">
        <v>175</v>
      </c>
      <c r="AX788" t="s">
        <v>131</v>
      </c>
      <c r="AY788" t="s">
        <v>176</v>
      </c>
      <c r="AZ788" s="1">
        <v>791667</v>
      </c>
      <c r="BA788" s="1">
        <v>6765005827505820</v>
      </c>
      <c r="BB788" s="51">
        <f t="shared" ref="BB788:BB789" si="87">BA788/1000000000000000</f>
        <v>6.7650058275058198</v>
      </c>
      <c r="BC788" s="1"/>
      <c r="BD788" t="s">
        <v>81</v>
      </c>
      <c r="BE788" s="25">
        <v>6.75</v>
      </c>
      <c r="BF788" t="s">
        <v>104</v>
      </c>
      <c r="BG788" t="s">
        <v>81</v>
      </c>
      <c r="BI788" t="s">
        <v>168</v>
      </c>
      <c r="BJ788" s="1">
        <v>734375</v>
      </c>
      <c r="BK788" t="s">
        <v>90</v>
      </c>
      <c r="BL788" t="s">
        <v>91</v>
      </c>
      <c r="BM788" t="s">
        <v>163</v>
      </c>
      <c r="BN788" t="s">
        <v>91</v>
      </c>
      <c r="BO788" t="s">
        <v>109</v>
      </c>
      <c r="BP788" t="s">
        <v>74</v>
      </c>
      <c r="BQ788" s="1">
        <v>59583375</v>
      </c>
      <c r="BR788" t="s">
        <v>94</v>
      </c>
      <c r="BS788" t="s">
        <v>434</v>
      </c>
    </row>
    <row r="789" spans="1:71" hidden="1">
      <c r="B789" s="8" t="s">
        <v>1677</v>
      </c>
      <c r="G789" s="21" t="s">
        <v>97</v>
      </c>
      <c r="P789" s="24"/>
      <c r="Y789" s="23" t="s">
        <v>97</v>
      </c>
      <c r="AA789"/>
      <c r="AC789"/>
      <c r="AE789"/>
      <c r="AF789"/>
      <c r="AG789"/>
      <c r="AH789"/>
      <c r="AN789" t="s">
        <v>94</v>
      </c>
      <c r="AO789" t="s">
        <v>185</v>
      </c>
      <c r="AP789" t="s">
        <v>101</v>
      </c>
      <c r="AQ789" t="s">
        <v>74</v>
      </c>
      <c r="AR789" s="23">
        <v>6.0469999999999997</v>
      </c>
      <c r="AS789" t="s">
        <v>1678</v>
      </c>
      <c r="AT789" t="s">
        <v>293</v>
      </c>
      <c r="AU789" t="s">
        <v>154</v>
      </c>
      <c r="AV789" t="s">
        <v>196</v>
      </c>
      <c r="AW789" t="s">
        <v>105</v>
      </c>
      <c r="AX789" t="s">
        <v>131</v>
      </c>
      <c r="AY789" t="s">
        <v>176</v>
      </c>
      <c r="AZ789" s="1">
        <v>875001</v>
      </c>
      <c r="BA789" s="1">
        <v>8440285204991080</v>
      </c>
      <c r="BB789" s="51">
        <f t="shared" si="87"/>
        <v>8.4402852049910795</v>
      </c>
      <c r="BC789" s="1"/>
      <c r="BD789" t="s">
        <v>132</v>
      </c>
      <c r="BE789" s="25">
        <v>2.1110000000000002</v>
      </c>
      <c r="BF789" s="1">
        <v>2833333333333330</v>
      </c>
      <c r="BG789" s="1">
        <v>2833333333333330</v>
      </c>
      <c r="BH789" t="s">
        <v>976</v>
      </c>
      <c r="BI789" t="s">
        <v>114</v>
      </c>
      <c r="BJ789" s="1">
        <v>5208333333333330</v>
      </c>
      <c r="BK789" t="s">
        <v>91</v>
      </c>
      <c r="BL789" t="s">
        <v>91</v>
      </c>
      <c r="BM789" t="s">
        <v>91</v>
      </c>
      <c r="BN789"/>
      <c r="BO789" t="s">
        <v>74</v>
      </c>
      <c r="BP789" t="s">
        <v>74</v>
      </c>
      <c r="BQ789" s="1">
        <v>708333</v>
      </c>
      <c r="BR789" t="s">
        <v>94</v>
      </c>
      <c r="BS789" t="s">
        <v>434</v>
      </c>
    </row>
    <row r="790" spans="1:71">
      <c r="A790" t="s">
        <v>71</v>
      </c>
      <c r="B790" t="s">
        <v>1679</v>
      </c>
      <c r="C790" s="4">
        <v>15</v>
      </c>
      <c r="D790">
        <v>2</v>
      </c>
      <c r="E790" t="s">
        <v>158</v>
      </c>
      <c r="F790" t="s">
        <v>74</v>
      </c>
      <c r="G790" s="21">
        <v>4.6820000000000004</v>
      </c>
      <c r="H790" t="s">
        <v>123</v>
      </c>
      <c r="I790" t="s">
        <v>124</v>
      </c>
      <c r="J790" t="s">
        <v>125</v>
      </c>
      <c r="K790" t="s">
        <v>78</v>
      </c>
      <c r="L790" t="s">
        <v>126</v>
      </c>
      <c r="M790" s="1">
        <v>958335</v>
      </c>
      <c r="N790" s="50" t="s">
        <v>747</v>
      </c>
      <c r="O790" t="s">
        <v>81</v>
      </c>
      <c r="P790" s="22">
        <v>0</v>
      </c>
      <c r="Q790" s="1">
        <v>7916666666666660</v>
      </c>
      <c r="R790" s="1">
        <v>5611103333333330</v>
      </c>
      <c r="S790">
        <v>5</v>
      </c>
      <c r="Y790" s="21" t="s">
        <v>97</v>
      </c>
      <c r="AE790"/>
      <c r="AF790"/>
      <c r="AG790"/>
      <c r="AH790"/>
      <c r="AR790" s="21" t="s">
        <v>97</v>
      </c>
      <c r="BK790"/>
      <c r="BL790"/>
      <c r="BM790"/>
      <c r="BN790"/>
    </row>
    <row r="791" spans="1:71">
      <c r="A791" t="s">
        <v>71</v>
      </c>
      <c r="B791" t="s">
        <v>1680</v>
      </c>
      <c r="C791" s="4">
        <v>13</v>
      </c>
      <c r="D791">
        <v>1</v>
      </c>
      <c r="E791" t="s">
        <v>289</v>
      </c>
      <c r="F791" t="s">
        <v>109</v>
      </c>
      <c r="G791" s="21">
        <v>9.1980000000000004</v>
      </c>
      <c r="H791" t="s">
        <v>185</v>
      </c>
      <c r="I791" t="s">
        <v>160</v>
      </c>
      <c r="J791" t="s">
        <v>77</v>
      </c>
      <c r="K791" t="s">
        <v>136</v>
      </c>
      <c r="L791" t="s">
        <v>79</v>
      </c>
      <c r="M791" s="1">
        <v>1.000002E+16</v>
      </c>
      <c r="N791" s="50" t="s">
        <v>113</v>
      </c>
      <c r="O791" t="s">
        <v>81</v>
      </c>
      <c r="P791" s="22">
        <v>8.6660000000000004</v>
      </c>
      <c r="Q791" s="1">
        <v>9791666666666660</v>
      </c>
      <c r="R791" s="1">
        <v>9777786666666660</v>
      </c>
      <c r="S791">
        <v>10</v>
      </c>
      <c r="T791" s="4" t="s">
        <v>168</v>
      </c>
      <c r="U791" t="s">
        <v>185</v>
      </c>
      <c r="V791" t="s">
        <v>85</v>
      </c>
      <c r="W791" t="s">
        <v>116</v>
      </c>
      <c r="X791" t="s">
        <v>160</v>
      </c>
      <c r="Y791" s="21">
        <v>8.65</v>
      </c>
      <c r="Z791" t="s">
        <v>120</v>
      </c>
      <c r="AA791" s="50" t="s">
        <v>223</v>
      </c>
      <c r="AB791" t="s">
        <v>81</v>
      </c>
      <c r="AC791" s="8">
        <v>7.5</v>
      </c>
      <c r="AD791" t="s">
        <v>161</v>
      </c>
      <c r="AE791" s="12" t="s">
        <v>163</v>
      </c>
      <c r="AF791" s="12" t="s">
        <v>163</v>
      </c>
      <c r="AG791" s="12" t="s">
        <v>163</v>
      </c>
      <c r="AH791" s="12" t="s">
        <v>90</v>
      </c>
      <c r="AI791" t="s">
        <v>109</v>
      </c>
      <c r="AJ791" t="s">
        <v>280</v>
      </c>
      <c r="AK791" t="s">
        <v>120</v>
      </c>
      <c r="AL791" t="s">
        <v>261</v>
      </c>
      <c r="AM791" t="s">
        <v>99</v>
      </c>
      <c r="AN791" t="s">
        <v>94</v>
      </c>
      <c r="AO791" t="s">
        <v>75</v>
      </c>
      <c r="AP791" t="s">
        <v>141</v>
      </c>
      <c r="AQ791" t="s">
        <v>109</v>
      </c>
      <c r="AR791" s="21">
        <v>8.4039999999999999</v>
      </c>
      <c r="AS791" t="s">
        <v>293</v>
      </c>
      <c r="AT791" t="s">
        <v>154</v>
      </c>
      <c r="AU791" t="s">
        <v>150</v>
      </c>
      <c r="AV791" t="s">
        <v>160</v>
      </c>
      <c r="AW791" t="s">
        <v>105</v>
      </c>
      <c r="AX791" t="s">
        <v>131</v>
      </c>
      <c r="AY791" t="s">
        <v>107</v>
      </c>
      <c r="AZ791" s="1">
        <v>1000002</v>
      </c>
      <c r="BA791" t="s">
        <v>120</v>
      </c>
      <c r="BB791" s="51">
        <v>10</v>
      </c>
      <c r="BC791" s="51"/>
      <c r="BD791" t="s">
        <v>81</v>
      </c>
      <c r="BE791" s="25">
        <v>7</v>
      </c>
      <c r="BF791" t="s">
        <v>277</v>
      </c>
      <c r="BG791" t="s">
        <v>155</v>
      </c>
      <c r="BH791" t="s">
        <v>120</v>
      </c>
      <c r="BI791" t="s">
        <v>114</v>
      </c>
      <c r="BJ791" s="1">
        <v>6041666666666660</v>
      </c>
      <c r="BK791" s="12" t="s">
        <v>91</v>
      </c>
      <c r="BL791" s="12" t="s">
        <v>91</v>
      </c>
      <c r="BM791" s="12" t="s">
        <v>163</v>
      </c>
      <c r="BO791" t="s">
        <v>74</v>
      </c>
      <c r="BP791" t="s">
        <v>74</v>
      </c>
      <c r="BQ791" s="1">
        <v>8250005</v>
      </c>
      <c r="BR791" t="s">
        <v>120</v>
      </c>
      <c r="BS791" t="s">
        <v>387</v>
      </c>
    </row>
    <row r="792" spans="1:71" hidden="1">
      <c r="B792" s="8" t="s">
        <v>1681</v>
      </c>
      <c r="G792" s="21" t="s">
        <v>97</v>
      </c>
      <c r="P792" s="24"/>
      <c r="Y792" s="23" t="s">
        <v>97</v>
      </c>
      <c r="AA792"/>
      <c r="AC792"/>
      <c r="AE792"/>
      <c r="AF792"/>
      <c r="AG792"/>
      <c r="AH792"/>
      <c r="AN792" t="s">
        <v>99</v>
      </c>
      <c r="AO792" t="s">
        <v>137</v>
      </c>
      <c r="AP792" t="s">
        <v>101</v>
      </c>
      <c r="AQ792" t="s">
        <v>74</v>
      </c>
      <c r="AR792" s="23">
        <v>8.0039999999999996</v>
      </c>
      <c r="AS792" t="s">
        <v>1579</v>
      </c>
      <c r="AT792" t="s">
        <v>666</v>
      </c>
      <c r="AU792" t="s">
        <v>168</v>
      </c>
      <c r="AV792" t="s">
        <v>76</v>
      </c>
      <c r="AW792" t="s">
        <v>105</v>
      </c>
      <c r="AX792" t="s">
        <v>106</v>
      </c>
      <c r="AY792" t="s">
        <v>107</v>
      </c>
      <c r="AZ792" s="1">
        <v>9000020000000000</v>
      </c>
      <c r="BA792" s="1">
        <v>879252555723144</v>
      </c>
      <c r="BB792" s="51">
        <f t="shared" ref="BB792" si="88">BA792/100000000000000</f>
        <v>8.7925255572314391</v>
      </c>
      <c r="BC792" s="1"/>
      <c r="BD792" t="s">
        <v>81</v>
      </c>
      <c r="BE792" s="25">
        <v>7.5</v>
      </c>
      <c r="BF792" s="1">
        <v>7166666666666660</v>
      </c>
      <c r="BG792" s="1">
        <v>7833333333333330</v>
      </c>
      <c r="BI792" t="s">
        <v>83</v>
      </c>
      <c r="BJ792" s="1">
        <v>5625</v>
      </c>
      <c r="BK792" t="s">
        <v>91</v>
      </c>
      <c r="BL792" t="s">
        <v>91</v>
      </c>
      <c r="BM792"/>
      <c r="BN792"/>
      <c r="BO792" t="s">
        <v>74</v>
      </c>
      <c r="BP792" t="s">
        <v>74</v>
      </c>
      <c r="BQ792" s="1">
        <v>7666665</v>
      </c>
      <c r="BR792" t="s">
        <v>120</v>
      </c>
      <c r="BS792" t="s">
        <v>179</v>
      </c>
    </row>
    <row r="793" spans="1:71">
      <c r="A793" t="s">
        <v>71</v>
      </c>
      <c r="B793" t="s">
        <v>1682</v>
      </c>
      <c r="C793" s="4">
        <v>11</v>
      </c>
      <c r="D793">
        <v>3</v>
      </c>
      <c r="E793" t="s">
        <v>207</v>
      </c>
      <c r="F793" t="s">
        <v>74</v>
      </c>
      <c r="G793" s="21">
        <v>7.7830000000000004</v>
      </c>
      <c r="H793" t="s">
        <v>75</v>
      </c>
      <c r="I793" t="s">
        <v>76</v>
      </c>
      <c r="J793" t="s">
        <v>77</v>
      </c>
      <c r="K793" t="s">
        <v>136</v>
      </c>
      <c r="L793" t="s">
        <v>126</v>
      </c>
      <c r="M793" s="1">
        <v>9000020000000000</v>
      </c>
      <c r="N793" s="50" t="s">
        <v>139</v>
      </c>
      <c r="O793" s="1">
        <v>4375</v>
      </c>
      <c r="P793" s="22">
        <v>10</v>
      </c>
      <c r="Q793" s="1">
        <v>8125</v>
      </c>
      <c r="R793" s="1">
        <v>7166665</v>
      </c>
      <c r="S793">
        <v>5</v>
      </c>
      <c r="T793" s="4" t="s">
        <v>83</v>
      </c>
      <c r="U793" t="s">
        <v>419</v>
      </c>
      <c r="V793" t="s">
        <v>71</v>
      </c>
      <c r="W793" t="s">
        <v>116</v>
      </c>
      <c r="X793" t="s">
        <v>124</v>
      </c>
      <c r="Y793" s="21">
        <v>5.5309999999999997</v>
      </c>
      <c r="Z793" t="s">
        <v>87</v>
      </c>
      <c r="AA793" s="50" t="s">
        <v>326</v>
      </c>
      <c r="AB793" t="s">
        <v>94</v>
      </c>
      <c r="AC793" s="8">
        <v>4.0999999999999996</v>
      </c>
      <c r="AD793" t="s">
        <v>81</v>
      </c>
      <c r="AE793" t="s">
        <v>91</v>
      </c>
      <c r="AF793" t="s">
        <v>90</v>
      </c>
      <c r="AG793" t="s">
        <v>91</v>
      </c>
      <c r="AH793" t="s">
        <v>92</v>
      </c>
      <c r="AI793" t="s">
        <v>74</v>
      </c>
      <c r="AJ793" t="s">
        <v>326</v>
      </c>
      <c r="AK793" t="s">
        <v>94</v>
      </c>
      <c r="AL793" t="s">
        <v>95</v>
      </c>
      <c r="AM793" t="s">
        <v>96</v>
      </c>
      <c r="AN793" t="s">
        <v>114</v>
      </c>
      <c r="AO793" t="s">
        <v>75</v>
      </c>
      <c r="AP793" t="s">
        <v>165</v>
      </c>
      <c r="AQ793" t="s">
        <v>74</v>
      </c>
      <c r="AR793" s="21">
        <v>5.5529999999999999</v>
      </c>
      <c r="AS793" t="s">
        <v>1683</v>
      </c>
      <c r="AT793" t="s">
        <v>637</v>
      </c>
      <c r="AU793" t="s">
        <v>304</v>
      </c>
      <c r="AV793" t="s">
        <v>124</v>
      </c>
      <c r="AW793" t="s">
        <v>175</v>
      </c>
      <c r="AX793" t="s">
        <v>131</v>
      </c>
      <c r="AY793" t="s">
        <v>176</v>
      </c>
      <c r="AZ793" t="s">
        <v>99</v>
      </c>
      <c r="BA793" s="1">
        <v>6184870621369470</v>
      </c>
      <c r="BB793" s="51">
        <f>BA793/1000000000000000</f>
        <v>6.1848706213694697</v>
      </c>
      <c r="BC793" s="51"/>
      <c r="BD793" t="s">
        <v>94</v>
      </c>
      <c r="BE793" s="25">
        <v>4.6109999999999998</v>
      </c>
      <c r="BF793" s="1">
        <v>5166666666666660</v>
      </c>
      <c r="BG793" s="1">
        <v>5833333333333330</v>
      </c>
      <c r="BH793" s="1">
        <v>2833333333333330</v>
      </c>
      <c r="BI793" t="s">
        <v>168</v>
      </c>
      <c r="BJ793" s="1">
        <v>703125</v>
      </c>
      <c r="BK793" t="s">
        <v>90</v>
      </c>
      <c r="BL793" t="s">
        <v>91</v>
      </c>
      <c r="BM793" t="s">
        <v>90</v>
      </c>
      <c r="BN793" t="s">
        <v>91</v>
      </c>
      <c r="BO793" t="s">
        <v>74</v>
      </c>
      <c r="BP793" t="s">
        <v>74</v>
      </c>
      <c r="BQ793" s="1">
        <v>59583325</v>
      </c>
      <c r="BR793" t="s">
        <v>120</v>
      </c>
      <c r="BS793" t="s">
        <v>133</v>
      </c>
    </row>
    <row r="794" spans="1:71">
      <c r="A794" t="s">
        <v>71</v>
      </c>
      <c r="B794" t="s">
        <v>1684</v>
      </c>
      <c r="C794" s="4">
        <v>9</v>
      </c>
      <c r="D794">
        <v>0</v>
      </c>
      <c r="E794" t="s">
        <v>639</v>
      </c>
      <c r="F794" t="s">
        <v>74</v>
      </c>
      <c r="G794" s="21">
        <v>8.1180000000000003</v>
      </c>
      <c r="H794" t="s">
        <v>75</v>
      </c>
      <c r="I794" t="s">
        <v>76</v>
      </c>
      <c r="J794" t="s">
        <v>77</v>
      </c>
      <c r="K794" t="s">
        <v>136</v>
      </c>
      <c r="L794" t="s">
        <v>126</v>
      </c>
      <c r="M794" s="1">
        <v>683334</v>
      </c>
      <c r="N794" s="50">
        <v>10</v>
      </c>
      <c r="O794" t="s">
        <v>81</v>
      </c>
      <c r="P794" s="22">
        <v>10</v>
      </c>
      <c r="Q794" s="1">
        <v>71875</v>
      </c>
      <c r="R794" s="1">
        <v>7333325</v>
      </c>
      <c r="S794">
        <v>5</v>
      </c>
      <c r="T794" s="4" t="s">
        <v>150</v>
      </c>
      <c r="U794" t="s">
        <v>312</v>
      </c>
      <c r="V794" t="s">
        <v>71</v>
      </c>
      <c r="W794" t="s">
        <v>116</v>
      </c>
      <c r="X794" t="s">
        <v>196</v>
      </c>
      <c r="Y794" s="21">
        <v>6.5060000000000002</v>
      </c>
      <c r="Z794" t="s">
        <v>148</v>
      </c>
      <c r="AA794" s="50" t="s">
        <v>264</v>
      </c>
      <c r="AB794" t="s">
        <v>81</v>
      </c>
      <c r="AC794" s="8">
        <v>3.9</v>
      </c>
      <c r="AD794" t="s">
        <v>118</v>
      </c>
      <c r="AE794" t="s">
        <v>91</v>
      </c>
      <c r="AF794" t="s">
        <v>91</v>
      </c>
      <c r="AG794" t="s">
        <v>90</v>
      </c>
      <c r="AH794" t="s">
        <v>92</v>
      </c>
      <c r="AI794" t="s">
        <v>74</v>
      </c>
      <c r="AJ794" t="s">
        <v>208</v>
      </c>
      <c r="AK794" t="s">
        <v>94</v>
      </c>
      <c r="AL794" t="s">
        <v>140</v>
      </c>
      <c r="AM794" t="s">
        <v>96</v>
      </c>
      <c r="AR794" s="21" t="s">
        <v>97</v>
      </c>
      <c r="BK794"/>
      <c r="BL794"/>
      <c r="BM794"/>
      <c r="BN794"/>
    </row>
    <row r="795" spans="1:71">
      <c r="A795" t="s">
        <v>156</v>
      </c>
      <c r="B795" t="s">
        <v>1685</v>
      </c>
      <c r="C795" s="4">
        <v>11</v>
      </c>
      <c r="D795">
        <v>3</v>
      </c>
      <c r="E795" t="s">
        <v>378</v>
      </c>
      <c r="F795" t="s">
        <v>109</v>
      </c>
      <c r="G795" s="21">
        <v>8.2810000000000006</v>
      </c>
      <c r="H795" t="s">
        <v>75</v>
      </c>
      <c r="I795" t="s">
        <v>76</v>
      </c>
      <c r="J795" t="s">
        <v>77</v>
      </c>
      <c r="K795" t="s">
        <v>78</v>
      </c>
      <c r="L795" t="s">
        <v>79</v>
      </c>
      <c r="M795" s="1">
        <v>9000020000000000</v>
      </c>
      <c r="N795" s="50" t="s">
        <v>258</v>
      </c>
      <c r="O795" t="s">
        <v>132</v>
      </c>
      <c r="P795" s="22">
        <v>6.5</v>
      </c>
      <c r="Q795" s="1">
        <v>7916666666666660</v>
      </c>
      <c r="R795" s="1">
        <v>8722226666666660</v>
      </c>
      <c r="S795">
        <v>10</v>
      </c>
      <c r="T795" s="4" t="s">
        <v>114</v>
      </c>
      <c r="U795" t="s">
        <v>137</v>
      </c>
      <c r="V795" t="s">
        <v>85</v>
      </c>
      <c r="W795" t="s">
        <v>116</v>
      </c>
      <c r="X795" t="s">
        <v>76</v>
      </c>
      <c r="Y795" s="21">
        <v>7.2110000000000003</v>
      </c>
      <c r="Z795" t="s">
        <v>264</v>
      </c>
      <c r="AA795" s="50" t="s">
        <v>81</v>
      </c>
      <c r="AB795" t="s">
        <v>87</v>
      </c>
      <c r="AC795" s="8">
        <v>8.1999999999999993</v>
      </c>
      <c r="AD795" t="s">
        <v>264</v>
      </c>
      <c r="AE795" s="12" t="s">
        <v>90</v>
      </c>
      <c r="AF795" s="12" t="s">
        <v>163</v>
      </c>
      <c r="AG795" s="12" t="s">
        <v>90</v>
      </c>
      <c r="AH795" s="12" t="s">
        <v>92</v>
      </c>
      <c r="AI795" t="s">
        <v>74</v>
      </c>
      <c r="AJ795" t="s">
        <v>93</v>
      </c>
      <c r="AK795" t="s">
        <v>235</v>
      </c>
      <c r="AL795" t="s">
        <v>308</v>
      </c>
      <c r="AM795" t="s">
        <v>893</v>
      </c>
      <c r="AN795" t="s">
        <v>168</v>
      </c>
      <c r="AO795" t="s">
        <v>137</v>
      </c>
      <c r="AP795" t="s">
        <v>165</v>
      </c>
      <c r="AQ795" t="s">
        <v>109</v>
      </c>
      <c r="AR795" s="21">
        <v>7.3019999999999996</v>
      </c>
      <c r="AS795" t="s">
        <v>1686</v>
      </c>
      <c r="AT795" t="s">
        <v>238</v>
      </c>
      <c r="AU795" t="s">
        <v>154</v>
      </c>
      <c r="AV795" t="s">
        <v>76</v>
      </c>
      <c r="AW795" t="s">
        <v>105</v>
      </c>
      <c r="AX795" t="s">
        <v>131</v>
      </c>
      <c r="AY795" t="s">
        <v>107</v>
      </c>
      <c r="AZ795" s="1">
        <v>791667</v>
      </c>
      <c r="BA795" s="1">
        <v>9791666666666660</v>
      </c>
      <c r="BB795" s="51">
        <f>BA795/1000000000000000</f>
        <v>9.7916666666666607</v>
      </c>
      <c r="BC795" s="51"/>
      <c r="BD795" s="1">
        <v>5625</v>
      </c>
      <c r="BE795" s="25">
        <v>6.5880000000000001</v>
      </c>
      <c r="BF795" t="s">
        <v>94</v>
      </c>
      <c r="BG795" s="1">
        <v>6666666666666660</v>
      </c>
      <c r="BH795" t="s">
        <v>93</v>
      </c>
      <c r="BI795" t="s">
        <v>168</v>
      </c>
      <c r="BJ795" s="1">
        <v>796875</v>
      </c>
      <c r="BK795" s="12" t="s">
        <v>163</v>
      </c>
      <c r="BL795" s="12" t="s">
        <v>91</v>
      </c>
      <c r="BM795" s="12" t="s">
        <v>90</v>
      </c>
      <c r="BN795" s="12" t="s">
        <v>163</v>
      </c>
      <c r="BO795" t="s">
        <v>74</v>
      </c>
      <c r="BP795" t="s">
        <v>74</v>
      </c>
      <c r="BQ795" s="1">
        <v>8125</v>
      </c>
      <c r="BR795" t="s">
        <v>235</v>
      </c>
      <c r="BS795" t="s">
        <v>434</v>
      </c>
    </row>
    <row r="796" spans="1:71">
      <c r="A796" t="s">
        <v>71</v>
      </c>
      <c r="B796" t="s">
        <v>1687</v>
      </c>
      <c r="C796" s="4">
        <v>12</v>
      </c>
      <c r="D796">
        <v>1</v>
      </c>
      <c r="E796" t="s">
        <v>199</v>
      </c>
      <c r="F796" t="s">
        <v>74</v>
      </c>
      <c r="G796" s="21">
        <v>7.9710000000000001</v>
      </c>
      <c r="H796" t="s">
        <v>75</v>
      </c>
      <c r="I796" t="s">
        <v>76</v>
      </c>
      <c r="J796" t="s">
        <v>77</v>
      </c>
      <c r="K796" t="s">
        <v>78</v>
      </c>
      <c r="L796" t="s">
        <v>126</v>
      </c>
      <c r="M796" s="1">
        <v>1.000002E+16</v>
      </c>
      <c r="N796" s="50" t="s">
        <v>186</v>
      </c>
      <c r="O796" t="s">
        <v>81</v>
      </c>
      <c r="P796" s="22">
        <v>7</v>
      </c>
      <c r="Q796" s="1">
        <v>78125</v>
      </c>
      <c r="R796">
        <v>8</v>
      </c>
      <c r="S796">
        <v>5</v>
      </c>
      <c r="Y796" s="21" t="s">
        <v>97</v>
      </c>
      <c r="AE796"/>
      <c r="AF796"/>
      <c r="AG796"/>
      <c r="AH796"/>
      <c r="AR796" s="21" t="s">
        <v>97</v>
      </c>
      <c r="BK796"/>
      <c r="BL796"/>
      <c r="BM796"/>
      <c r="BN796"/>
    </row>
    <row r="797" spans="1:71">
      <c r="A797" t="s">
        <v>71</v>
      </c>
      <c r="B797" t="s">
        <v>1688</v>
      </c>
      <c r="C797" s="4">
        <v>13</v>
      </c>
      <c r="D797">
        <v>2</v>
      </c>
      <c r="E797" t="s">
        <v>181</v>
      </c>
      <c r="F797" t="s">
        <v>74</v>
      </c>
      <c r="G797" s="21">
        <v>8.6150000000000002</v>
      </c>
      <c r="H797" t="s">
        <v>185</v>
      </c>
      <c r="I797" t="s">
        <v>160</v>
      </c>
      <c r="J797" t="s">
        <v>77</v>
      </c>
      <c r="K797" t="s">
        <v>136</v>
      </c>
      <c r="L797" t="s">
        <v>79</v>
      </c>
      <c r="M797" s="1">
        <v>916668</v>
      </c>
      <c r="N797" s="50" t="s">
        <v>342</v>
      </c>
      <c r="O797" t="s">
        <v>81</v>
      </c>
      <c r="P797" s="22">
        <v>8.3330000000000002</v>
      </c>
      <c r="Q797" s="1">
        <v>796875</v>
      </c>
      <c r="R797" s="1">
        <v>76250025</v>
      </c>
      <c r="S797">
        <v>10</v>
      </c>
      <c r="T797" s="4" t="s">
        <v>168</v>
      </c>
      <c r="U797" t="s">
        <v>312</v>
      </c>
      <c r="V797" t="s">
        <v>71</v>
      </c>
      <c r="W797" t="s">
        <v>116</v>
      </c>
      <c r="X797" t="s">
        <v>196</v>
      </c>
      <c r="Y797" s="21">
        <v>5.9429999999999996</v>
      </c>
      <c r="Z797" t="s">
        <v>223</v>
      </c>
      <c r="AA797" s="50" t="s">
        <v>297</v>
      </c>
      <c r="AB797" t="s">
        <v>81</v>
      </c>
      <c r="AC797" s="8">
        <v>2.2999999999999998</v>
      </c>
      <c r="AD797" t="s">
        <v>118</v>
      </c>
      <c r="AE797" t="s">
        <v>91</v>
      </c>
      <c r="AF797" t="s">
        <v>91</v>
      </c>
      <c r="AG797" t="s">
        <v>90</v>
      </c>
      <c r="AH797" t="s">
        <v>91</v>
      </c>
      <c r="AI797" t="s">
        <v>74</v>
      </c>
      <c r="AJ797" t="s">
        <v>210</v>
      </c>
      <c r="AK797" t="s">
        <v>120</v>
      </c>
      <c r="AL797" t="s">
        <v>261</v>
      </c>
      <c r="AM797" t="s">
        <v>99</v>
      </c>
      <c r="AN797" t="s">
        <v>168</v>
      </c>
      <c r="AO797" t="s">
        <v>185</v>
      </c>
      <c r="AP797" t="s">
        <v>213</v>
      </c>
      <c r="AQ797" t="s">
        <v>74</v>
      </c>
      <c r="AR797" s="21">
        <v>6.258</v>
      </c>
      <c r="AS797" t="s">
        <v>1689</v>
      </c>
      <c r="AT797" t="s">
        <v>857</v>
      </c>
      <c r="AU797" t="s">
        <v>144</v>
      </c>
      <c r="AV797" t="s">
        <v>196</v>
      </c>
      <c r="AW797" t="s">
        <v>175</v>
      </c>
      <c r="AX797" t="s">
        <v>131</v>
      </c>
      <c r="AY797" t="s">
        <v>176</v>
      </c>
      <c r="AZ797" t="s">
        <v>81</v>
      </c>
      <c r="BA797" s="1">
        <v>6406606678345800</v>
      </c>
      <c r="BB797" s="51">
        <f>BA797/1000000000000000</f>
        <v>6.4066066783458</v>
      </c>
      <c r="BC797" s="51"/>
      <c r="BD797" t="s">
        <v>81</v>
      </c>
      <c r="BE797" s="25">
        <v>4.5549999999999997</v>
      </c>
      <c r="BF797" s="1">
        <v>3333333333333330</v>
      </c>
      <c r="BG797" s="1">
        <v>4333333333333330</v>
      </c>
      <c r="BH797" t="s">
        <v>104</v>
      </c>
      <c r="BI797" t="s">
        <v>168</v>
      </c>
      <c r="BJ797" s="1">
        <v>765625</v>
      </c>
      <c r="BK797" t="s">
        <v>90</v>
      </c>
      <c r="BL797" t="s">
        <v>91</v>
      </c>
      <c r="BM797" t="s">
        <v>90</v>
      </c>
      <c r="BN797" t="s">
        <v>163</v>
      </c>
      <c r="BO797" t="s">
        <v>109</v>
      </c>
      <c r="BP797" t="s">
        <v>74</v>
      </c>
      <c r="BQ797" s="1">
        <v>6499995</v>
      </c>
      <c r="BR797" t="s">
        <v>94</v>
      </c>
      <c r="BS797" t="s">
        <v>387</v>
      </c>
    </row>
    <row r="798" spans="1:71">
      <c r="A798" t="s">
        <v>71</v>
      </c>
      <c r="B798" t="s">
        <v>1690</v>
      </c>
      <c r="C798" s="4">
        <v>12</v>
      </c>
      <c r="D798">
        <v>1</v>
      </c>
      <c r="E798" t="s">
        <v>594</v>
      </c>
      <c r="F798" t="s">
        <v>74</v>
      </c>
      <c r="G798" s="21">
        <v>6.8570000000000002</v>
      </c>
      <c r="H798" t="s">
        <v>195</v>
      </c>
      <c r="I798" t="s">
        <v>196</v>
      </c>
      <c r="J798" t="s">
        <v>125</v>
      </c>
      <c r="K798" t="s">
        <v>78</v>
      </c>
      <c r="L798" t="s">
        <v>126</v>
      </c>
      <c r="M798" s="1">
        <v>9500020000000000</v>
      </c>
      <c r="N798" s="50" t="s">
        <v>208</v>
      </c>
      <c r="O798" s="1">
        <v>4375</v>
      </c>
      <c r="P798" s="22">
        <v>6.5</v>
      </c>
      <c r="Q798" s="1">
        <v>6875</v>
      </c>
      <c r="R798" s="1">
        <v>8111106666666660</v>
      </c>
      <c r="S798">
        <v>5</v>
      </c>
      <c r="T798" s="4" t="s">
        <v>83</v>
      </c>
      <c r="U798" t="s">
        <v>389</v>
      </c>
      <c r="V798" t="s">
        <v>71</v>
      </c>
      <c r="W798" t="s">
        <v>116</v>
      </c>
      <c r="X798" t="s">
        <v>124</v>
      </c>
      <c r="Y798" s="21">
        <v>2.468</v>
      </c>
      <c r="Z798" t="s">
        <v>99</v>
      </c>
      <c r="AA798" s="50" t="s">
        <v>790</v>
      </c>
      <c r="AB798" t="s">
        <v>87</v>
      </c>
      <c r="AC798" s="8">
        <v>0</v>
      </c>
      <c r="AD798" t="s">
        <v>88</v>
      </c>
      <c r="AE798" t="s">
        <v>91</v>
      </c>
      <c r="AF798" t="s">
        <v>91</v>
      </c>
      <c r="AG798" t="s">
        <v>91</v>
      </c>
      <c r="AH798" t="s">
        <v>92</v>
      </c>
      <c r="AI798" t="s">
        <v>74</v>
      </c>
      <c r="AJ798" t="s">
        <v>127</v>
      </c>
      <c r="AK798" t="s">
        <v>235</v>
      </c>
      <c r="AL798" t="s">
        <v>308</v>
      </c>
      <c r="AM798" t="s">
        <v>830</v>
      </c>
      <c r="AR798" s="21" t="s">
        <v>97</v>
      </c>
      <c r="BK798"/>
      <c r="BL798"/>
      <c r="BM798"/>
      <c r="BN798"/>
    </row>
    <row r="799" spans="1:71" hidden="1">
      <c r="B799" s="8" t="s">
        <v>1691</v>
      </c>
      <c r="G799" s="21" t="s">
        <v>97</v>
      </c>
      <c r="P799" s="24"/>
      <c r="T799" s="4" t="s">
        <v>114</v>
      </c>
      <c r="U799" t="s">
        <v>389</v>
      </c>
      <c r="V799" t="s">
        <v>71</v>
      </c>
      <c r="W799" t="s">
        <v>86</v>
      </c>
      <c r="X799" t="s">
        <v>76</v>
      </c>
      <c r="Y799" s="23">
        <v>7.25</v>
      </c>
      <c r="Z799" t="s">
        <v>259</v>
      </c>
      <c r="AA799" t="s">
        <v>81</v>
      </c>
      <c r="AB799" t="s">
        <v>81</v>
      </c>
      <c r="AC799">
        <v>6.5</v>
      </c>
      <c r="AD799" t="s">
        <v>81</v>
      </c>
      <c r="AE799" s="12" t="s">
        <v>90</v>
      </c>
      <c r="AF799" s="12" t="s">
        <v>90</v>
      </c>
      <c r="AG799" s="12" t="s">
        <v>90</v>
      </c>
      <c r="AH799" s="12" t="s">
        <v>92</v>
      </c>
      <c r="AI799" t="s">
        <v>74</v>
      </c>
      <c r="AJ799" t="s">
        <v>89</v>
      </c>
      <c r="AK799" t="s">
        <v>94</v>
      </c>
      <c r="AL799" t="s">
        <v>261</v>
      </c>
      <c r="AM799" t="s">
        <v>96</v>
      </c>
      <c r="AN799" t="s">
        <v>168</v>
      </c>
      <c r="AO799" t="s">
        <v>137</v>
      </c>
      <c r="AP799" t="s">
        <v>225</v>
      </c>
      <c r="AQ799" t="s">
        <v>74</v>
      </c>
      <c r="AR799" s="23">
        <v>6.49</v>
      </c>
      <c r="AS799" t="s">
        <v>1692</v>
      </c>
      <c r="AT799" t="s">
        <v>1146</v>
      </c>
      <c r="AU799" t="s">
        <v>335</v>
      </c>
      <c r="AV799" t="s">
        <v>196</v>
      </c>
      <c r="AW799" t="s">
        <v>105</v>
      </c>
      <c r="AX799" t="s">
        <v>131</v>
      </c>
      <c r="AY799" t="s">
        <v>176</v>
      </c>
      <c r="AZ799" s="1">
        <v>833334</v>
      </c>
      <c r="BA799" s="1">
        <v>8074582027168230</v>
      </c>
      <c r="BB799" s="51">
        <f t="shared" ref="BB799:BB803" si="89">BA799/1000000000000000</f>
        <v>8.0745820271682298</v>
      </c>
      <c r="BC799" s="1"/>
      <c r="BD799" s="1">
        <v>5625</v>
      </c>
      <c r="BE799" s="25">
        <v>4.6879999999999997</v>
      </c>
      <c r="BF799" s="1">
        <v>4333333333333330</v>
      </c>
      <c r="BG799" s="1">
        <v>5833333333333330</v>
      </c>
      <c r="BH799" t="s">
        <v>719</v>
      </c>
      <c r="BI799" t="s">
        <v>168</v>
      </c>
      <c r="BJ799" t="s">
        <v>81</v>
      </c>
      <c r="BK799" s="12" t="s">
        <v>90</v>
      </c>
      <c r="BL799" s="12" t="s">
        <v>91</v>
      </c>
      <c r="BM799" s="12" t="s">
        <v>90</v>
      </c>
      <c r="BN799" s="12" t="s">
        <v>90</v>
      </c>
      <c r="BO799" t="s">
        <v>74</v>
      </c>
      <c r="BP799" t="s">
        <v>74</v>
      </c>
      <c r="BQ799" s="1">
        <v>64583275</v>
      </c>
      <c r="BR799" t="s">
        <v>94</v>
      </c>
      <c r="BS799" t="s">
        <v>387</v>
      </c>
    </row>
    <row r="800" spans="1:71" hidden="1">
      <c r="B800" s="8" t="s">
        <v>1693</v>
      </c>
      <c r="G800" s="21" t="s">
        <v>97</v>
      </c>
      <c r="P800" s="24"/>
      <c r="Y800" s="23" t="s">
        <v>97</v>
      </c>
      <c r="AA800"/>
      <c r="AC800"/>
      <c r="AE800"/>
      <c r="AF800"/>
      <c r="AG800"/>
      <c r="AH800"/>
      <c r="AN800" t="s">
        <v>83</v>
      </c>
      <c r="AO800" t="s">
        <v>128</v>
      </c>
      <c r="AP800" t="s">
        <v>101</v>
      </c>
      <c r="AQ800" t="s">
        <v>74</v>
      </c>
      <c r="AR800" s="23">
        <v>7.8959999999999999</v>
      </c>
      <c r="AS800" t="s">
        <v>1655</v>
      </c>
      <c r="AT800" t="s">
        <v>167</v>
      </c>
      <c r="AU800" t="s">
        <v>150</v>
      </c>
      <c r="AV800" t="s">
        <v>76</v>
      </c>
      <c r="AW800" t="s">
        <v>105</v>
      </c>
      <c r="AX800" t="s">
        <v>131</v>
      </c>
      <c r="AY800" t="s">
        <v>107</v>
      </c>
      <c r="AZ800" s="1">
        <v>950002</v>
      </c>
      <c r="BA800" s="1">
        <v>8602540834845730</v>
      </c>
      <c r="BB800" s="51">
        <f t="shared" si="89"/>
        <v>8.6025408348457297</v>
      </c>
      <c r="BC800" s="1"/>
      <c r="BD800" t="s">
        <v>81</v>
      </c>
      <c r="BE800" s="25">
        <v>5.9160000000000004</v>
      </c>
      <c r="BF800" s="1">
        <v>4333333333333330</v>
      </c>
      <c r="BG800" t="s">
        <v>81</v>
      </c>
      <c r="BI800" t="s">
        <v>114</v>
      </c>
      <c r="BJ800" s="1">
        <v>6041666666666660</v>
      </c>
      <c r="BK800" t="s">
        <v>90</v>
      </c>
      <c r="BL800" t="s">
        <v>91</v>
      </c>
      <c r="BM800" t="s">
        <v>90</v>
      </c>
      <c r="BN800"/>
      <c r="BO800" t="s">
        <v>74</v>
      </c>
      <c r="BP800" t="s">
        <v>109</v>
      </c>
      <c r="BQ800" s="1">
        <v>8444446666666660</v>
      </c>
      <c r="BR800" t="s">
        <v>120</v>
      </c>
      <c r="BS800" t="s">
        <v>110</v>
      </c>
    </row>
    <row r="801" spans="1:71" hidden="1">
      <c r="B801" s="8" t="s">
        <v>1694</v>
      </c>
      <c r="G801" s="21" t="s">
        <v>97</v>
      </c>
      <c r="P801" s="24"/>
      <c r="Y801" s="23" t="s">
        <v>97</v>
      </c>
      <c r="AA801"/>
      <c r="AC801"/>
      <c r="AE801"/>
      <c r="AF801"/>
      <c r="AG801"/>
      <c r="AH801"/>
      <c r="AN801" t="s">
        <v>150</v>
      </c>
      <c r="AO801" t="s">
        <v>128</v>
      </c>
      <c r="AP801" t="s">
        <v>101</v>
      </c>
      <c r="AQ801" t="s">
        <v>74</v>
      </c>
      <c r="AR801" s="23">
        <v>7.8609999999999998</v>
      </c>
      <c r="AS801" t="s">
        <v>825</v>
      </c>
      <c r="AT801" t="s">
        <v>569</v>
      </c>
      <c r="AU801" t="s">
        <v>114</v>
      </c>
      <c r="AV801" t="s">
        <v>76</v>
      </c>
      <c r="AW801" t="s">
        <v>105</v>
      </c>
      <c r="AX801" t="s">
        <v>106</v>
      </c>
      <c r="AY801" t="s">
        <v>176</v>
      </c>
      <c r="AZ801" s="1">
        <v>950002</v>
      </c>
      <c r="BA801" s="1">
        <v>9280303030303030</v>
      </c>
      <c r="BB801" s="51">
        <f t="shared" si="89"/>
        <v>9.2803030303030294</v>
      </c>
      <c r="BC801" s="1"/>
      <c r="BD801" t="s">
        <v>81</v>
      </c>
      <c r="BE801" s="25">
        <v>9</v>
      </c>
      <c r="BF801" s="1">
        <v>8333333333333330</v>
      </c>
      <c r="BG801" s="1">
        <v>9666666666666660</v>
      </c>
      <c r="BI801" t="s">
        <v>114</v>
      </c>
      <c r="BJ801" s="1">
        <v>5833333333333330</v>
      </c>
      <c r="BK801" t="s">
        <v>91</v>
      </c>
      <c r="BL801" t="s">
        <v>91</v>
      </c>
      <c r="BM801" t="s">
        <v>91</v>
      </c>
      <c r="BN801"/>
      <c r="BO801" t="s">
        <v>74</v>
      </c>
      <c r="BP801" t="s">
        <v>74</v>
      </c>
      <c r="BQ801" s="1">
        <v>7111109999999990</v>
      </c>
      <c r="BR801" t="s">
        <v>94</v>
      </c>
      <c r="BS801" t="s">
        <v>110</v>
      </c>
    </row>
    <row r="802" spans="1:71" hidden="1">
      <c r="B802" s="8" t="s">
        <v>1695</v>
      </c>
      <c r="G802" s="21" t="s">
        <v>97</v>
      </c>
      <c r="P802" s="24"/>
      <c r="Y802" s="23" t="s">
        <v>97</v>
      </c>
      <c r="AA802"/>
      <c r="AC802"/>
      <c r="AE802"/>
      <c r="AF802"/>
      <c r="AG802"/>
      <c r="AH802"/>
      <c r="AN802" t="s">
        <v>99</v>
      </c>
      <c r="AO802" t="s">
        <v>231</v>
      </c>
      <c r="AP802" t="s">
        <v>101</v>
      </c>
      <c r="AQ802" t="s">
        <v>74</v>
      </c>
      <c r="AR802" s="23">
        <v>6.9539999999999997</v>
      </c>
      <c r="AS802" t="s">
        <v>1696</v>
      </c>
      <c r="AT802" t="s">
        <v>843</v>
      </c>
      <c r="AU802" t="s">
        <v>104</v>
      </c>
      <c r="AV802" t="s">
        <v>196</v>
      </c>
      <c r="AW802" t="s">
        <v>105</v>
      </c>
      <c r="AX802" t="s">
        <v>131</v>
      </c>
      <c r="AY802" t="s">
        <v>176</v>
      </c>
      <c r="AZ802" s="1">
        <v>8000020000000000</v>
      </c>
      <c r="BA802" s="1">
        <v>7629094522799370</v>
      </c>
      <c r="BB802" s="51">
        <f t="shared" si="89"/>
        <v>7.6290945227993703</v>
      </c>
      <c r="BC802" s="1"/>
      <c r="BD802" t="s">
        <v>81</v>
      </c>
      <c r="BE802" s="25">
        <v>6.9160000000000004</v>
      </c>
      <c r="BF802" s="1">
        <v>6333333333333330</v>
      </c>
      <c r="BG802" t="s">
        <v>81</v>
      </c>
      <c r="BI802" t="s">
        <v>83</v>
      </c>
      <c r="BJ802" s="1">
        <v>5625</v>
      </c>
      <c r="BK802" t="s">
        <v>91</v>
      </c>
      <c r="BL802" t="s">
        <v>91</v>
      </c>
      <c r="BM802"/>
      <c r="BN802"/>
      <c r="BO802" t="s">
        <v>74</v>
      </c>
      <c r="BP802" t="s">
        <v>74</v>
      </c>
      <c r="BQ802" s="1">
        <v>7166665</v>
      </c>
      <c r="BR802" t="s">
        <v>94</v>
      </c>
      <c r="BS802" t="s">
        <v>250</v>
      </c>
    </row>
    <row r="803" spans="1:71" hidden="1">
      <c r="B803" s="8" t="s">
        <v>1697</v>
      </c>
      <c r="G803" s="21" t="s">
        <v>97</v>
      </c>
      <c r="P803" s="24"/>
      <c r="T803" s="4" t="s">
        <v>99</v>
      </c>
      <c r="U803" t="s">
        <v>224</v>
      </c>
      <c r="V803" t="s">
        <v>71</v>
      </c>
      <c r="W803" t="s">
        <v>86</v>
      </c>
      <c r="X803" t="s">
        <v>160</v>
      </c>
      <c r="Y803" s="23">
        <v>9.0459999999999994</v>
      </c>
      <c r="Z803" t="s">
        <v>209</v>
      </c>
      <c r="AA803" t="s">
        <v>120</v>
      </c>
      <c r="AB803" t="s">
        <v>81</v>
      </c>
      <c r="AC803">
        <v>7.9</v>
      </c>
      <c r="AD803" t="s">
        <v>161</v>
      </c>
      <c r="AE803" s="12" t="s">
        <v>163</v>
      </c>
      <c r="AF803" s="12" t="s">
        <v>91</v>
      </c>
      <c r="AG803" s="12" t="s">
        <v>92</v>
      </c>
      <c r="AH803" s="12" t="s">
        <v>92</v>
      </c>
      <c r="AI803" t="s">
        <v>109</v>
      </c>
      <c r="AJ803" t="s">
        <v>260</v>
      </c>
      <c r="AK803" t="s">
        <v>120</v>
      </c>
      <c r="AL803" t="s">
        <v>311</v>
      </c>
      <c r="AM803" t="s">
        <v>99</v>
      </c>
      <c r="AN803" t="s">
        <v>150</v>
      </c>
      <c r="AO803" t="s">
        <v>75</v>
      </c>
      <c r="AP803" t="s">
        <v>225</v>
      </c>
      <c r="AQ803" t="s">
        <v>109</v>
      </c>
      <c r="AR803" s="23">
        <v>8.2859999999999996</v>
      </c>
      <c r="AS803" t="s">
        <v>408</v>
      </c>
      <c r="AT803" t="s">
        <v>234</v>
      </c>
      <c r="AU803" t="s">
        <v>83</v>
      </c>
      <c r="AV803" t="s">
        <v>160</v>
      </c>
      <c r="AW803" t="s">
        <v>105</v>
      </c>
      <c r="AX803" t="s">
        <v>131</v>
      </c>
      <c r="AY803" t="s">
        <v>107</v>
      </c>
      <c r="AZ803" s="1">
        <v>950002</v>
      </c>
      <c r="BA803" s="1">
        <v>9717813051146380</v>
      </c>
      <c r="BB803" s="51">
        <f t="shared" si="89"/>
        <v>9.7178130511463792</v>
      </c>
      <c r="BC803" s="1"/>
      <c r="BD803" t="s">
        <v>81</v>
      </c>
      <c r="BE803" s="25">
        <v>7.4160000000000004</v>
      </c>
      <c r="BF803" s="1">
        <v>6666666666666660</v>
      </c>
      <c r="BG803" s="1">
        <v>8166666666666660</v>
      </c>
      <c r="BI803" t="s">
        <v>114</v>
      </c>
      <c r="BJ803" s="1">
        <v>6041666666666660</v>
      </c>
      <c r="BK803" s="12" t="s">
        <v>91</v>
      </c>
      <c r="BL803" s="12" t="s">
        <v>90</v>
      </c>
      <c r="BM803" s="12" t="s">
        <v>91</v>
      </c>
      <c r="BO803" t="s">
        <v>74</v>
      </c>
      <c r="BP803" t="s">
        <v>74</v>
      </c>
      <c r="BQ803" s="1">
        <v>7777780000000000</v>
      </c>
      <c r="BR803" t="s">
        <v>120</v>
      </c>
      <c r="BS803" t="s">
        <v>179</v>
      </c>
    </row>
    <row r="804" spans="1:71">
      <c r="A804" t="s">
        <v>71</v>
      </c>
      <c r="B804" t="s">
        <v>1698</v>
      </c>
      <c r="C804" s="4">
        <v>7</v>
      </c>
      <c r="D804">
        <v>0</v>
      </c>
      <c r="E804" t="s">
        <v>458</v>
      </c>
      <c r="F804" t="s">
        <v>74</v>
      </c>
      <c r="G804" s="21">
        <v>6.9790000000000001</v>
      </c>
      <c r="H804" t="s">
        <v>195</v>
      </c>
      <c r="I804" t="s">
        <v>196</v>
      </c>
      <c r="J804" t="s">
        <v>77</v>
      </c>
      <c r="K804" t="s">
        <v>78</v>
      </c>
      <c r="L804" t="s">
        <v>79</v>
      </c>
      <c r="M804" s="1">
        <v>9000020000000000</v>
      </c>
      <c r="N804" s="50">
        <v>10</v>
      </c>
      <c r="O804" s="1">
        <v>5625</v>
      </c>
      <c r="P804" s="22">
        <v>7</v>
      </c>
      <c r="Q804" t="s">
        <v>235</v>
      </c>
      <c r="R804" s="1">
        <v>4333349999999990</v>
      </c>
      <c r="S804">
        <v>10</v>
      </c>
      <c r="T804" s="4" t="s">
        <v>99</v>
      </c>
      <c r="U804" t="s">
        <v>100</v>
      </c>
      <c r="V804" t="s">
        <v>71</v>
      </c>
      <c r="W804" t="s">
        <v>116</v>
      </c>
      <c r="X804" t="s">
        <v>76</v>
      </c>
      <c r="Y804" s="21">
        <v>7.133</v>
      </c>
      <c r="Z804" t="s">
        <v>139</v>
      </c>
      <c r="AA804" s="50" t="s">
        <v>297</v>
      </c>
      <c r="AB804" t="s">
        <v>81</v>
      </c>
      <c r="AC804" s="8">
        <v>6.6</v>
      </c>
      <c r="AD804" t="s">
        <v>161</v>
      </c>
      <c r="AE804" t="s">
        <v>91</v>
      </c>
      <c r="AF804" t="s">
        <v>92</v>
      </c>
      <c r="AG804" t="s">
        <v>92</v>
      </c>
      <c r="AH804" t="s">
        <v>92</v>
      </c>
      <c r="AI804" t="s">
        <v>74</v>
      </c>
      <c r="AJ804" t="s">
        <v>81</v>
      </c>
      <c r="AK804" t="s">
        <v>94</v>
      </c>
      <c r="AL804" t="s">
        <v>187</v>
      </c>
      <c r="AM804" t="s">
        <v>96</v>
      </c>
      <c r="AR804" s="21" t="s">
        <v>97</v>
      </c>
      <c r="BK804"/>
      <c r="BL804"/>
      <c r="BM804"/>
      <c r="BN804"/>
    </row>
    <row r="805" spans="1:71" hidden="1">
      <c r="B805" s="8" t="s">
        <v>1699</v>
      </c>
      <c r="G805" s="21" t="s">
        <v>97</v>
      </c>
      <c r="P805" s="24"/>
      <c r="Y805" s="23" t="s">
        <v>97</v>
      </c>
      <c r="AA805"/>
      <c r="AC805"/>
      <c r="AE805"/>
      <c r="AF805"/>
      <c r="AG805"/>
      <c r="AH805"/>
      <c r="AN805" t="s">
        <v>150</v>
      </c>
      <c r="AO805" t="s">
        <v>195</v>
      </c>
      <c r="AP805" t="s">
        <v>101</v>
      </c>
      <c r="AQ805" t="s">
        <v>74</v>
      </c>
      <c r="AR805" s="23">
        <v>7.3650000000000002</v>
      </c>
      <c r="AS805" t="s">
        <v>1700</v>
      </c>
      <c r="AT805" t="s">
        <v>906</v>
      </c>
      <c r="AU805" t="s">
        <v>94</v>
      </c>
      <c r="AV805" t="s">
        <v>76</v>
      </c>
      <c r="AW805" t="s">
        <v>105</v>
      </c>
      <c r="AX805" t="s">
        <v>131</v>
      </c>
      <c r="AY805" t="s">
        <v>107</v>
      </c>
      <c r="AZ805" s="1">
        <v>9000020000000000</v>
      </c>
      <c r="BA805" s="1">
        <v>9269841269841260</v>
      </c>
      <c r="BB805" s="51">
        <f t="shared" ref="BB805:BB813" si="90">BA805/1000000000000000</f>
        <v>9.26984126984126</v>
      </c>
      <c r="BC805" s="1"/>
      <c r="BD805" t="s">
        <v>81</v>
      </c>
      <c r="BE805" s="25">
        <v>6.1660000000000004</v>
      </c>
      <c r="BF805" s="1">
        <v>5333333333333330</v>
      </c>
      <c r="BG805" t="s">
        <v>154</v>
      </c>
      <c r="BI805" t="s">
        <v>114</v>
      </c>
      <c r="BJ805" s="1">
        <v>5833333333333330</v>
      </c>
      <c r="BK805" t="s">
        <v>91</v>
      </c>
      <c r="BL805" t="s">
        <v>90</v>
      </c>
      <c r="BM805" t="s">
        <v>90</v>
      </c>
      <c r="BN805"/>
      <c r="BO805" t="s">
        <v>74</v>
      </c>
      <c r="BP805" t="s">
        <v>74</v>
      </c>
      <c r="BQ805" s="1">
        <v>7722223333333330</v>
      </c>
      <c r="BR805" t="s">
        <v>94</v>
      </c>
      <c r="BS805" t="s">
        <v>110</v>
      </c>
    </row>
    <row r="806" spans="1:71" hidden="1">
      <c r="B806" s="8" t="s">
        <v>1701</v>
      </c>
      <c r="G806" s="21" t="s">
        <v>97</v>
      </c>
      <c r="P806" s="24"/>
      <c r="T806" s="4" t="s">
        <v>150</v>
      </c>
      <c r="U806" t="s">
        <v>128</v>
      </c>
      <c r="V806" t="s">
        <v>71</v>
      </c>
      <c r="W806" t="s">
        <v>86</v>
      </c>
      <c r="X806" t="s">
        <v>76</v>
      </c>
      <c r="Y806" s="23">
        <v>6.9930000000000003</v>
      </c>
      <c r="Z806" t="s">
        <v>139</v>
      </c>
      <c r="AA806" t="s">
        <v>326</v>
      </c>
      <c r="AB806" t="s">
        <v>81</v>
      </c>
      <c r="AC806">
        <v>5.0999999999999996</v>
      </c>
      <c r="AD806" t="s">
        <v>93</v>
      </c>
      <c r="AE806" t="s">
        <v>91</v>
      </c>
      <c r="AF806" t="s">
        <v>91</v>
      </c>
      <c r="AG806" t="s">
        <v>90</v>
      </c>
      <c r="AH806" t="s">
        <v>92</v>
      </c>
      <c r="AI806" t="s">
        <v>74</v>
      </c>
      <c r="AJ806" t="s">
        <v>88</v>
      </c>
      <c r="AK806" t="s">
        <v>120</v>
      </c>
      <c r="AL806" t="s">
        <v>187</v>
      </c>
      <c r="AM806" t="s">
        <v>99</v>
      </c>
      <c r="AN806" t="s">
        <v>150</v>
      </c>
      <c r="AO806" t="s">
        <v>202</v>
      </c>
      <c r="AP806" t="s">
        <v>225</v>
      </c>
      <c r="AQ806" t="s">
        <v>74</v>
      </c>
      <c r="AR806" s="23">
        <v>6.6130000000000004</v>
      </c>
      <c r="AS806" t="s">
        <v>1702</v>
      </c>
      <c r="AT806" t="s">
        <v>1489</v>
      </c>
      <c r="AU806" t="s">
        <v>144</v>
      </c>
      <c r="AV806" t="s">
        <v>196</v>
      </c>
      <c r="AW806" t="s">
        <v>175</v>
      </c>
      <c r="AX806" t="s">
        <v>131</v>
      </c>
      <c r="AY806" t="s">
        <v>176</v>
      </c>
      <c r="AZ806" s="1">
        <v>8500020000000000</v>
      </c>
      <c r="BA806" s="1">
        <v>7433862433862430</v>
      </c>
      <c r="BB806" s="51">
        <f t="shared" si="90"/>
        <v>7.43386243386243</v>
      </c>
      <c r="BC806" s="1"/>
      <c r="BD806" t="s">
        <v>81</v>
      </c>
      <c r="BE806" s="25">
        <v>5.5</v>
      </c>
      <c r="BF806" s="1">
        <v>3166666666666660</v>
      </c>
      <c r="BG806" s="1">
        <v>7833333333333330</v>
      </c>
      <c r="BI806" t="s">
        <v>114</v>
      </c>
      <c r="BJ806" s="1">
        <v>6041666666666660</v>
      </c>
      <c r="BK806" t="s">
        <v>91</v>
      </c>
      <c r="BL806" t="s">
        <v>90</v>
      </c>
      <c r="BM806" t="s">
        <v>91</v>
      </c>
      <c r="BN806"/>
      <c r="BO806" t="s">
        <v>74</v>
      </c>
      <c r="BP806" t="s">
        <v>74</v>
      </c>
      <c r="BQ806" s="1">
        <v>661111</v>
      </c>
      <c r="BR806" t="s">
        <v>94</v>
      </c>
      <c r="BS806" t="s">
        <v>110</v>
      </c>
    </row>
    <row r="807" spans="1:71" hidden="1">
      <c r="B807" s="8" t="s">
        <v>1703</v>
      </c>
      <c r="G807" s="21" t="s">
        <v>97</v>
      </c>
      <c r="P807" s="24"/>
      <c r="Y807" s="23" t="s">
        <v>97</v>
      </c>
      <c r="AA807"/>
      <c r="AC807"/>
      <c r="AE807"/>
      <c r="AF807"/>
      <c r="AG807"/>
      <c r="AH807"/>
      <c r="AN807" t="s">
        <v>99</v>
      </c>
      <c r="AO807" t="s">
        <v>244</v>
      </c>
      <c r="AP807" t="s">
        <v>101</v>
      </c>
      <c r="AQ807" t="s">
        <v>74</v>
      </c>
      <c r="AR807" s="23">
        <v>7.4119999999999999</v>
      </c>
      <c r="AS807" t="s">
        <v>1704</v>
      </c>
      <c r="AT807" t="s">
        <v>1192</v>
      </c>
      <c r="AU807" t="s">
        <v>154</v>
      </c>
      <c r="AV807" t="s">
        <v>76</v>
      </c>
      <c r="AW807" t="s">
        <v>175</v>
      </c>
      <c r="AX807" t="s">
        <v>131</v>
      </c>
      <c r="AY807" t="s">
        <v>107</v>
      </c>
      <c r="AZ807" s="1">
        <v>9000020000000000</v>
      </c>
      <c r="BA807" s="1">
        <v>7214285714285710</v>
      </c>
      <c r="BB807" s="51">
        <f t="shared" si="90"/>
        <v>7.21428571428571</v>
      </c>
      <c r="BC807" s="1"/>
      <c r="BD807" t="s">
        <v>81</v>
      </c>
      <c r="BE807" s="25">
        <v>5.8659999999999997</v>
      </c>
      <c r="BF807" s="1">
        <v>7733333333333330</v>
      </c>
      <c r="BG807" t="s">
        <v>168</v>
      </c>
      <c r="BI807" t="s">
        <v>83</v>
      </c>
      <c r="BJ807" s="1">
        <v>5625</v>
      </c>
      <c r="BK807" t="s">
        <v>91</v>
      </c>
      <c r="BL807" t="s">
        <v>91</v>
      </c>
      <c r="BM807"/>
      <c r="BN807"/>
      <c r="BO807" t="s">
        <v>74</v>
      </c>
      <c r="BP807" t="s">
        <v>74</v>
      </c>
      <c r="BQ807" s="1">
        <v>7916665</v>
      </c>
      <c r="BR807" t="s">
        <v>120</v>
      </c>
      <c r="BS807" t="s">
        <v>179</v>
      </c>
    </row>
    <row r="808" spans="1:71">
      <c r="A808" t="s">
        <v>71</v>
      </c>
      <c r="B808" t="s">
        <v>1705</v>
      </c>
      <c r="C808" s="4">
        <v>8</v>
      </c>
      <c r="D808">
        <v>1</v>
      </c>
      <c r="E808" t="s">
        <v>639</v>
      </c>
      <c r="F808" t="s">
        <v>74</v>
      </c>
      <c r="G808" s="21">
        <v>8.0909999999999993</v>
      </c>
      <c r="H808" t="s">
        <v>75</v>
      </c>
      <c r="I808" t="s">
        <v>76</v>
      </c>
      <c r="J808" t="s">
        <v>77</v>
      </c>
      <c r="K808" t="s">
        <v>136</v>
      </c>
      <c r="L808" t="s">
        <v>79</v>
      </c>
      <c r="M808" s="1">
        <v>8500020000000000</v>
      </c>
      <c r="N808" s="50">
        <v>10</v>
      </c>
      <c r="O808" t="s">
        <v>132</v>
      </c>
      <c r="P808" s="22">
        <v>9</v>
      </c>
      <c r="Q808" t="s">
        <v>235</v>
      </c>
      <c r="R808" s="1">
        <v>7833335</v>
      </c>
      <c r="S808">
        <v>10</v>
      </c>
      <c r="T808" s="4" t="s">
        <v>150</v>
      </c>
      <c r="U808" t="s">
        <v>312</v>
      </c>
      <c r="V808" t="s">
        <v>71</v>
      </c>
      <c r="W808" t="s">
        <v>116</v>
      </c>
      <c r="X808" t="s">
        <v>160</v>
      </c>
      <c r="Y808" s="21">
        <v>9.1760000000000002</v>
      </c>
      <c r="Z808" t="s">
        <v>120</v>
      </c>
      <c r="AA808" s="50" t="s">
        <v>120</v>
      </c>
      <c r="AB808" t="s">
        <v>94</v>
      </c>
      <c r="AC808" s="8">
        <v>9.1</v>
      </c>
      <c r="AD808" t="s">
        <v>174</v>
      </c>
      <c r="AE808" s="12" t="s">
        <v>90</v>
      </c>
      <c r="AF808" s="12" t="s">
        <v>163</v>
      </c>
      <c r="AG808" s="12" t="s">
        <v>163</v>
      </c>
      <c r="AH808" s="12" t="s">
        <v>92</v>
      </c>
      <c r="AI808" t="s">
        <v>109</v>
      </c>
      <c r="AJ808" t="s">
        <v>342</v>
      </c>
      <c r="AK808" t="s">
        <v>120</v>
      </c>
      <c r="AL808" t="s">
        <v>187</v>
      </c>
      <c r="AM808" t="s">
        <v>99</v>
      </c>
      <c r="AN808" t="s">
        <v>150</v>
      </c>
      <c r="AO808" t="s">
        <v>128</v>
      </c>
      <c r="AP808" t="s">
        <v>141</v>
      </c>
      <c r="AQ808" t="s">
        <v>74</v>
      </c>
      <c r="AR808" s="21">
        <v>8.8130000000000006</v>
      </c>
      <c r="AS808" t="s">
        <v>304</v>
      </c>
      <c r="AT808" t="s">
        <v>114</v>
      </c>
      <c r="AU808" t="s">
        <v>150</v>
      </c>
      <c r="AV808" t="s">
        <v>160</v>
      </c>
      <c r="AW808" t="s">
        <v>105</v>
      </c>
      <c r="AX808" t="s">
        <v>106</v>
      </c>
      <c r="AY808" t="s">
        <v>107</v>
      </c>
      <c r="AZ808" s="1">
        <v>950002</v>
      </c>
      <c r="BA808" t="s">
        <v>120</v>
      </c>
      <c r="BB808" s="51">
        <v>10</v>
      </c>
      <c r="BC808" s="51"/>
      <c r="BD808" t="s">
        <v>421</v>
      </c>
      <c r="BE808" s="25">
        <v>9.5</v>
      </c>
      <c r="BF808" s="1">
        <v>9333333333333330</v>
      </c>
      <c r="BG808" s="1">
        <v>9666666666666660</v>
      </c>
      <c r="BI808" t="s">
        <v>114</v>
      </c>
      <c r="BJ808" s="1">
        <v>6666666666666660</v>
      </c>
      <c r="BK808" s="12" t="s">
        <v>163</v>
      </c>
      <c r="BL808" s="12" t="s">
        <v>90</v>
      </c>
      <c r="BM808" s="12" t="s">
        <v>163</v>
      </c>
      <c r="BO808" t="s">
        <v>109</v>
      </c>
      <c r="BP808" t="s">
        <v>109</v>
      </c>
      <c r="BQ808" s="1">
        <v>961112</v>
      </c>
      <c r="BR808" t="s">
        <v>94</v>
      </c>
      <c r="BS808" t="s">
        <v>110</v>
      </c>
    </row>
    <row r="809" spans="1:71" hidden="1">
      <c r="B809" s="8" t="s">
        <v>1706</v>
      </c>
      <c r="G809" s="21" t="s">
        <v>97</v>
      </c>
      <c r="P809" s="24"/>
      <c r="Y809" s="23" t="s">
        <v>97</v>
      </c>
      <c r="AA809"/>
      <c r="AC809"/>
      <c r="AE809"/>
      <c r="AF809"/>
      <c r="AG809"/>
      <c r="AH809"/>
      <c r="AN809" t="s">
        <v>99</v>
      </c>
      <c r="AO809" t="s">
        <v>224</v>
      </c>
      <c r="AP809" t="s">
        <v>101</v>
      </c>
      <c r="AQ809" t="s">
        <v>74</v>
      </c>
      <c r="AR809" s="23">
        <v>6.6440000000000001</v>
      </c>
      <c r="AS809" t="s">
        <v>1707</v>
      </c>
      <c r="AT809" t="s">
        <v>1708</v>
      </c>
      <c r="AU809" t="s">
        <v>174</v>
      </c>
      <c r="AV809" t="s">
        <v>196</v>
      </c>
      <c r="AW809" t="s">
        <v>175</v>
      </c>
      <c r="AX809" t="s">
        <v>131</v>
      </c>
      <c r="AY809" t="s">
        <v>176</v>
      </c>
      <c r="AZ809" s="1">
        <v>700002</v>
      </c>
      <c r="BA809" s="1">
        <v>6565452091767880</v>
      </c>
      <c r="BB809" s="51">
        <f t="shared" si="90"/>
        <v>6.56545209176788</v>
      </c>
      <c r="BC809" s="1"/>
      <c r="BD809" t="s">
        <v>81</v>
      </c>
      <c r="BE809" s="25">
        <v>6.75</v>
      </c>
      <c r="BF809" s="1">
        <v>7166666666666660</v>
      </c>
      <c r="BG809" s="1">
        <v>6333333333333330</v>
      </c>
      <c r="BI809" t="s">
        <v>83</v>
      </c>
      <c r="BJ809" s="1">
        <v>53125</v>
      </c>
      <c r="BK809" t="s">
        <v>91</v>
      </c>
      <c r="BL809" t="s">
        <v>91</v>
      </c>
      <c r="BM809"/>
      <c r="BN809"/>
      <c r="BO809" t="s">
        <v>74</v>
      </c>
      <c r="BP809" t="s">
        <v>74</v>
      </c>
      <c r="BQ809" s="1">
        <v>7499995</v>
      </c>
      <c r="BR809" t="s">
        <v>94</v>
      </c>
      <c r="BS809" t="s">
        <v>250</v>
      </c>
    </row>
    <row r="810" spans="1:71" hidden="1">
      <c r="B810" s="8" t="s">
        <v>1709</v>
      </c>
      <c r="G810" s="21" t="s">
        <v>97</v>
      </c>
      <c r="P810" s="24"/>
      <c r="T810" s="4" t="s">
        <v>150</v>
      </c>
      <c r="U810" t="s">
        <v>84</v>
      </c>
      <c r="V810" t="s">
        <v>71</v>
      </c>
      <c r="W810" t="s">
        <v>86</v>
      </c>
      <c r="X810" t="s">
        <v>124</v>
      </c>
      <c r="Y810" s="23">
        <v>4.7690000000000001</v>
      </c>
      <c r="Z810" t="s">
        <v>120</v>
      </c>
      <c r="AA810" t="s">
        <v>235</v>
      </c>
      <c r="AB810" t="s">
        <v>81</v>
      </c>
      <c r="AC810">
        <v>0</v>
      </c>
      <c r="AD810" t="s">
        <v>119</v>
      </c>
      <c r="AE810" t="s">
        <v>92</v>
      </c>
      <c r="AF810" t="s">
        <v>91</v>
      </c>
      <c r="AG810" t="s">
        <v>91</v>
      </c>
      <c r="AH810" t="s">
        <v>92</v>
      </c>
      <c r="AI810" t="s">
        <v>74</v>
      </c>
      <c r="AJ810" t="s">
        <v>155</v>
      </c>
      <c r="AK810" t="s">
        <v>94</v>
      </c>
      <c r="AL810" t="s">
        <v>140</v>
      </c>
      <c r="AM810" t="s">
        <v>96</v>
      </c>
      <c r="AR810" s="23" t="s">
        <v>97</v>
      </c>
      <c r="BK810"/>
      <c r="BL810"/>
      <c r="BM810"/>
      <c r="BN810"/>
    </row>
    <row r="811" spans="1:71" hidden="1">
      <c r="B811" s="8" t="s">
        <v>1710</v>
      </c>
      <c r="G811" s="21" t="s">
        <v>97</v>
      </c>
      <c r="P811" s="24"/>
      <c r="Y811" s="23" t="s">
        <v>97</v>
      </c>
      <c r="AA811"/>
      <c r="AC811"/>
      <c r="AE811"/>
      <c r="AF811"/>
      <c r="AG811"/>
      <c r="AH811"/>
      <c r="AN811" t="s">
        <v>83</v>
      </c>
      <c r="AO811" t="s">
        <v>151</v>
      </c>
      <c r="AP811" t="s">
        <v>101</v>
      </c>
      <c r="AQ811" t="s">
        <v>74</v>
      </c>
      <c r="AR811" s="23">
        <v>5.93</v>
      </c>
      <c r="AS811" t="s">
        <v>1711</v>
      </c>
      <c r="AT811" t="s">
        <v>1071</v>
      </c>
      <c r="AU811" t="s">
        <v>335</v>
      </c>
      <c r="AV811" t="s">
        <v>124</v>
      </c>
      <c r="AW811" t="s">
        <v>175</v>
      </c>
      <c r="AX811" t="s">
        <v>131</v>
      </c>
      <c r="AY811" t="s">
        <v>176</v>
      </c>
      <c r="AZ811" s="1">
        <v>9000020000000000</v>
      </c>
      <c r="BA811" s="1">
        <v>7032340311325810</v>
      </c>
      <c r="BB811" s="51">
        <f t="shared" si="90"/>
        <v>7.0323403113258101</v>
      </c>
      <c r="BC811" s="1"/>
      <c r="BD811" t="s">
        <v>81</v>
      </c>
      <c r="BE811" s="25">
        <v>2</v>
      </c>
      <c r="BF811" s="1">
        <v>1833333333333330</v>
      </c>
      <c r="BG811" s="1">
        <v>2166666666666660</v>
      </c>
      <c r="BI811" t="s">
        <v>114</v>
      </c>
      <c r="BJ811" s="1">
        <v>5624999999999990</v>
      </c>
      <c r="BK811" t="s">
        <v>91</v>
      </c>
      <c r="BL811" t="s">
        <v>90</v>
      </c>
      <c r="BM811" t="s">
        <v>91</v>
      </c>
      <c r="BN811"/>
      <c r="BO811" t="s">
        <v>74</v>
      </c>
      <c r="BP811" t="s">
        <v>74</v>
      </c>
      <c r="BQ811" s="1">
        <v>7055556666666660</v>
      </c>
      <c r="BR811" t="s">
        <v>94</v>
      </c>
      <c r="BS811" t="s">
        <v>133</v>
      </c>
    </row>
    <row r="812" spans="1:71">
      <c r="A812" t="s">
        <v>156</v>
      </c>
      <c r="B812" t="s">
        <v>1712</v>
      </c>
      <c r="C812" s="4">
        <v>11</v>
      </c>
      <c r="D812">
        <v>2</v>
      </c>
      <c r="E812" t="s">
        <v>890</v>
      </c>
      <c r="F812" t="s">
        <v>74</v>
      </c>
      <c r="G812" s="21">
        <v>8.1959999999999997</v>
      </c>
      <c r="H812" t="s">
        <v>75</v>
      </c>
      <c r="I812" t="s">
        <v>76</v>
      </c>
      <c r="J812" t="s">
        <v>125</v>
      </c>
      <c r="K812" t="s">
        <v>136</v>
      </c>
      <c r="L812" t="s">
        <v>79</v>
      </c>
      <c r="M812" s="1">
        <v>8000020000000000</v>
      </c>
      <c r="N812" s="50" t="s">
        <v>138</v>
      </c>
      <c r="O812" t="s">
        <v>81</v>
      </c>
      <c r="P812" s="22">
        <v>9</v>
      </c>
      <c r="Q812" t="s">
        <v>81</v>
      </c>
      <c r="R812" s="1">
        <v>8083335</v>
      </c>
      <c r="S812">
        <v>10</v>
      </c>
      <c r="T812" s="4" t="s">
        <v>83</v>
      </c>
      <c r="U812" t="s">
        <v>75</v>
      </c>
      <c r="V812" t="s">
        <v>85</v>
      </c>
      <c r="W812" t="s">
        <v>116</v>
      </c>
      <c r="X812" t="s">
        <v>76</v>
      </c>
      <c r="Y812" s="21">
        <v>7.1959999999999997</v>
      </c>
      <c r="Z812" t="s">
        <v>148</v>
      </c>
      <c r="AA812" s="50" t="s">
        <v>223</v>
      </c>
      <c r="AB812" t="s">
        <v>81</v>
      </c>
      <c r="AC812" s="8">
        <v>6.3</v>
      </c>
      <c r="AD812" t="s">
        <v>81</v>
      </c>
      <c r="AE812" t="s">
        <v>91</v>
      </c>
      <c r="AF812" t="s">
        <v>91</v>
      </c>
      <c r="AG812" t="s">
        <v>91</v>
      </c>
      <c r="AH812" t="s">
        <v>92</v>
      </c>
      <c r="AI812" t="s">
        <v>74</v>
      </c>
      <c r="AJ812" t="s">
        <v>118</v>
      </c>
      <c r="AK812" t="s">
        <v>94</v>
      </c>
      <c r="AL812" t="s">
        <v>95</v>
      </c>
      <c r="AM812" t="s">
        <v>96</v>
      </c>
      <c r="AN812" t="s">
        <v>83</v>
      </c>
      <c r="AO812" t="s">
        <v>115</v>
      </c>
      <c r="AP812" t="s">
        <v>213</v>
      </c>
      <c r="AQ812" t="s">
        <v>109</v>
      </c>
      <c r="AR812" s="21">
        <v>6.9690000000000003</v>
      </c>
      <c r="AS812" t="s">
        <v>1713</v>
      </c>
      <c r="AT812" t="s">
        <v>1360</v>
      </c>
      <c r="AU812" t="s">
        <v>144</v>
      </c>
      <c r="AV812" t="s">
        <v>196</v>
      </c>
      <c r="AW812" t="s">
        <v>105</v>
      </c>
      <c r="AX812" t="s">
        <v>131</v>
      </c>
      <c r="AY812" t="s">
        <v>107</v>
      </c>
      <c r="AZ812" s="1">
        <v>8000020000000000</v>
      </c>
      <c r="BA812" s="1">
        <v>7866730970179240</v>
      </c>
      <c r="BB812" s="51">
        <f>BA812/1000000000000000</f>
        <v>7.8667309701792396</v>
      </c>
      <c r="BC812" s="51"/>
      <c r="BD812" t="s">
        <v>94</v>
      </c>
      <c r="BE812" s="25">
        <v>7.25</v>
      </c>
      <c r="BF812" t="s">
        <v>205</v>
      </c>
      <c r="BG812" t="s">
        <v>174</v>
      </c>
      <c r="BI812" t="s">
        <v>114</v>
      </c>
      <c r="BJ812" s="1">
        <v>6458333333333330</v>
      </c>
      <c r="BK812" t="s">
        <v>91</v>
      </c>
      <c r="BL812" t="s">
        <v>90</v>
      </c>
      <c r="BM812" t="s">
        <v>90</v>
      </c>
      <c r="BN812"/>
      <c r="BO812" t="s">
        <v>74</v>
      </c>
      <c r="BP812" t="s">
        <v>74</v>
      </c>
      <c r="BQ812" t="s">
        <v>81</v>
      </c>
      <c r="BR812" t="s">
        <v>94</v>
      </c>
      <c r="BS812" t="s">
        <v>133</v>
      </c>
    </row>
    <row r="813" spans="1:71" hidden="1">
      <c r="B813" s="8" t="s">
        <v>1714</v>
      </c>
      <c r="G813" s="21" t="s">
        <v>97</v>
      </c>
      <c r="P813" s="24"/>
      <c r="T813" s="4" t="s">
        <v>99</v>
      </c>
      <c r="U813" t="s">
        <v>224</v>
      </c>
      <c r="V813" t="s">
        <v>71</v>
      </c>
      <c r="W813" t="s">
        <v>86</v>
      </c>
      <c r="X813" t="s">
        <v>76</v>
      </c>
      <c r="Y813" s="23">
        <v>8.0749999999999993</v>
      </c>
      <c r="Z813" t="s">
        <v>120</v>
      </c>
      <c r="AA813" t="s">
        <v>120</v>
      </c>
      <c r="AB813" t="s">
        <v>81</v>
      </c>
      <c r="AC813">
        <v>7.1</v>
      </c>
      <c r="AD813" t="s">
        <v>81</v>
      </c>
      <c r="AE813" t="s">
        <v>91</v>
      </c>
      <c r="AF813" t="s">
        <v>91</v>
      </c>
      <c r="AG813" t="s">
        <v>92</v>
      </c>
      <c r="AH813" t="s">
        <v>92</v>
      </c>
      <c r="AI813" t="s">
        <v>74</v>
      </c>
      <c r="AJ813" t="s">
        <v>223</v>
      </c>
      <c r="AK813" t="s">
        <v>94</v>
      </c>
      <c r="AL813" t="s">
        <v>140</v>
      </c>
      <c r="AM813" t="s">
        <v>212</v>
      </c>
      <c r="AN813" t="s">
        <v>99</v>
      </c>
      <c r="AO813" t="s">
        <v>312</v>
      </c>
      <c r="AP813" t="s">
        <v>225</v>
      </c>
      <c r="AQ813" t="s">
        <v>74</v>
      </c>
      <c r="AR813" s="23">
        <v>7.6749999999999998</v>
      </c>
      <c r="AS813" t="s">
        <v>1715</v>
      </c>
      <c r="AT813" t="s">
        <v>532</v>
      </c>
      <c r="AU813" t="s">
        <v>150</v>
      </c>
      <c r="AV813" t="s">
        <v>76</v>
      </c>
      <c r="AW813" t="s">
        <v>105</v>
      </c>
      <c r="AX813" t="s">
        <v>106</v>
      </c>
      <c r="AY813" t="s">
        <v>107</v>
      </c>
      <c r="AZ813" s="1">
        <v>700002</v>
      </c>
      <c r="BA813" s="1">
        <v>931450357920946</v>
      </c>
      <c r="BB813" s="51">
        <f t="shared" ref="BB813" si="91">BA813/100000000000000</f>
        <v>9.3145035792094593</v>
      </c>
      <c r="BC813" s="1"/>
      <c r="BD813" t="s">
        <v>81</v>
      </c>
      <c r="BE813" s="25">
        <v>8.4160000000000004</v>
      </c>
      <c r="BF813" s="1">
        <v>8833333333333330</v>
      </c>
      <c r="BG813" t="s">
        <v>148</v>
      </c>
      <c r="BI813" t="s">
        <v>83</v>
      </c>
      <c r="BJ813" s="1">
        <v>5625</v>
      </c>
      <c r="BK813" t="s">
        <v>90</v>
      </c>
      <c r="BL813" t="s">
        <v>90</v>
      </c>
      <c r="BM813"/>
      <c r="BN813"/>
      <c r="BO813" t="s">
        <v>74</v>
      </c>
      <c r="BP813" t="s">
        <v>74</v>
      </c>
      <c r="BQ813" s="1">
        <v>8083335</v>
      </c>
      <c r="BR813" t="s">
        <v>94</v>
      </c>
      <c r="BS813" t="s">
        <v>110</v>
      </c>
    </row>
    <row r="814" spans="1:71">
      <c r="A814" t="s">
        <v>71</v>
      </c>
      <c r="B814" t="s">
        <v>1716</v>
      </c>
      <c r="C814" s="4">
        <v>9</v>
      </c>
      <c r="D814">
        <v>2</v>
      </c>
      <c r="E814" t="s">
        <v>399</v>
      </c>
      <c r="F814" t="s">
        <v>74</v>
      </c>
      <c r="G814" s="21">
        <v>8.3879999999999999</v>
      </c>
      <c r="H814" t="s">
        <v>75</v>
      </c>
      <c r="I814" t="s">
        <v>76</v>
      </c>
      <c r="J814" t="s">
        <v>77</v>
      </c>
      <c r="K814" t="s">
        <v>136</v>
      </c>
      <c r="L814" t="s">
        <v>79</v>
      </c>
      <c r="M814" s="1">
        <v>8000020000000000</v>
      </c>
      <c r="N814" s="50" t="s">
        <v>197</v>
      </c>
      <c r="O814" t="s">
        <v>81</v>
      </c>
      <c r="P814" s="22">
        <v>10</v>
      </c>
      <c r="Q814" s="1">
        <v>71875</v>
      </c>
      <c r="R814">
        <v>8</v>
      </c>
      <c r="S814">
        <v>10</v>
      </c>
      <c r="T814" s="4" t="s">
        <v>83</v>
      </c>
      <c r="U814" t="s">
        <v>115</v>
      </c>
      <c r="V814" t="s">
        <v>71</v>
      </c>
      <c r="W814" t="s">
        <v>116</v>
      </c>
      <c r="X814" t="s">
        <v>76</v>
      </c>
      <c r="Y814" s="21">
        <v>7.2750000000000004</v>
      </c>
      <c r="Z814" t="s">
        <v>174</v>
      </c>
      <c r="AA814" s="50" t="s">
        <v>81</v>
      </c>
      <c r="AB814" t="s">
        <v>81</v>
      </c>
      <c r="AC814" s="8">
        <v>3.9</v>
      </c>
      <c r="AD814" t="s">
        <v>89</v>
      </c>
      <c r="AE814" t="s">
        <v>91</v>
      </c>
      <c r="AF814" t="s">
        <v>91</v>
      </c>
      <c r="AG814" t="s">
        <v>91</v>
      </c>
      <c r="AH814" t="s">
        <v>92</v>
      </c>
      <c r="AI814" t="s">
        <v>74</v>
      </c>
      <c r="AJ814" t="s">
        <v>301</v>
      </c>
      <c r="AK814" t="s">
        <v>120</v>
      </c>
      <c r="AL814" t="s">
        <v>140</v>
      </c>
      <c r="AM814" t="s">
        <v>99</v>
      </c>
      <c r="AR814" s="21" t="s">
        <v>97</v>
      </c>
      <c r="BK814"/>
      <c r="BL814"/>
      <c r="BM814"/>
      <c r="BN814"/>
    </row>
    <row r="815" spans="1:71">
      <c r="A815" t="s">
        <v>71</v>
      </c>
      <c r="B815" t="s">
        <v>1717</v>
      </c>
      <c r="C815" s="4">
        <v>11</v>
      </c>
      <c r="D815">
        <v>1</v>
      </c>
      <c r="E815" t="s">
        <v>752</v>
      </c>
      <c r="F815" t="s">
        <v>74</v>
      </c>
      <c r="G815" s="21">
        <v>6.8639999999999999</v>
      </c>
      <c r="H815" t="s">
        <v>195</v>
      </c>
      <c r="I815" t="s">
        <v>196</v>
      </c>
      <c r="J815" t="s">
        <v>77</v>
      </c>
      <c r="K815" t="s">
        <v>78</v>
      </c>
      <c r="L815" t="s">
        <v>126</v>
      </c>
      <c r="M815" s="1">
        <v>791668</v>
      </c>
      <c r="N815" s="50" t="s">
        <v>260</v>
      </c>
      <c r="O815" s="1">
        <v>5625</v>
      </c>
      <c r="P815" s="22">
        <v>3.75</v>
      </c>
      <c r="Q815" s="1">
        <v>7916666666666660</v>
      </c>
      <c r="R815" s="1">
        <v>7944443333333330</v>
      </c>
      <c r="S815">
        <v>5</v>
      </c>
      <c r="T815" s="4" t="s">
        <v>83</v>
      </c>
      <c r="U815" t="s">
        <v>312</v>
      </c>
      <c r="V815" t="s">
        <v>71</v>
      </c>
      <c r="W815" t="s">
        <v>116</v>
      </c>
      <c r="X815" t="s">
        <v>196</v>
      </c>
      <c r="Y815" s="21">
        <v>6.2309999999999999</v>
      </c>
      <c r="Z815" t="s">
        <v>264</v>
      </c>
      <c r="AA815" s="50" t="s">
        <v>94</v>
      </c>
      <c r="AB815" t="s">
        <v>81</v>
      </c>
      <c r="AC815" s="8">
        <v>4.4000000000000004</v>
      </c>
      <c r="AD815" t="s">
        <v>264</v>
      </c>
      <c r="AE815" t="s">
        <v>91</v>
      </c>
      <c r="AF815" t="s">
        <v>90</v>
      </c>
      <c r="AG815" t="s">
        <v>91</v>
      </c>
      <c r="AH815" t="s">
        <v>92</v>
      </c>
      <c r="AI815" t="s">
        <v>74</v>
      </c>
      <c r="AJ815" t="s">
        <v>197</v>
      </c>
      <c r="AK815" t="s">
        <v>94</v>
      </c>
      <c r="AL815" t="s">
        <v>95</v>
      </c>
      <c r="AM815" t="s">
        <v>96</v>
      </c>
      <c r="AN815" t="s">
        <v>83</v>
      </c>
      <c r="AO815" t="s">
        <v>419</v>
      </c>
      <c r="AP815" t="s">
        <v>141</v>
      </c>
      <c r="AQ815" t="s">
        <v>74</v>
      </c>
      <c r="AR815" s="21">
        <v>6.3220000000000001</v>
      </c>
      <c r="AS815" t="s">
        <v>1718</v>
      </c>
      <c r="AT815" t="s">
        <v>1055</v>
      </c>
      <c r="AU815" t="s">
        <v>120</v>
      </c>
      <c r="AV815" t="s">
        <v>196</v>
      </c>
      <c r="AW815" t="s">
        <v>105</v>
      </c>
      <c r="AX815" t="s">
        <v>131</v>
      </c>
      <c r="AY815" t="s">
        <v>176</v>
      </c>
      <c r="AZ815" s="1">
        <v>700002</v>
      </c>
      <c r="BA815" s="1">
        <v>8237762237762230</v>
      </c>
      <c r="BB815" s="51">
        <f>BA815/1000000000000000</f>
        <v>8.2377622377622295</v>
      </c>
      <c r="BC815" s="51"/>
      <c r="BD815" t="s">
        <v>81</v>
      </c>
      <c r="BE815" s="25">
        <v>3.6659999999999999</v>
      </c>
      <c r="BF815" s="1">
        <v>1333333333333330</v>
      </c>
      <c r="BG815" t="s">
        <v>104</v>
      </c>
      <c r="BI815" t="s">
        <v>114</v>
      </c>
      <c r="BJ815" t="s">
        <v>132</v>
      </c>
      <c r="BK815" t="s">
        <v>91</v>
      </c>
      <c r="BL815" t="s">
        <v>90</v>
      </c>
      <c r="BM815" t="s">
        <v>91</v>
      </c>
      <c r="BN815"/>
      <c r="BO815" t="s">
        <v>74</v>
      </c>
      <c r="BP815" t="s">
        <v>74</v>
      </c>
      <c r="BQ815" s="1">
        <v>6833329999999990</v>
      </c>
      <c r="BR815" t="s">
        <v>94</v>
      </c>
      <c r="BS815" t="s">
        <v>133</v>
      </c>
    </row>
    <row r="816" spans="1:71" hidden="1">
      <c r="B816" s="8" t="s">
        <v>1719</v>
      </c>
      <c r="G816" s="21" t="s">
        <v>97</v>
      </c>
      <c r="P816" s="24"/>
      <c r="Y816" s="23" t="s">
        <v>97</v>
      </c>
      <c r="AA816"/>
      <c r="AC816"/>
      <c r="AE816"/>
      <c r="AF816"/>
      <c r="AG816"/>
      <c r="AH816"/>
      <c r="AN816" t="s">
        <v>168</v>
      </c>
      <c r="AO816" t="s">
        <v>202</v>
      </c>
      <c r="AP816" t="s">
        <v>101</v>
      </c>
      <c r="AQ816" t="s">
        <v>74</v>
      </c>
      <c r="AR816" s="23">
        <v>6.58</v>
      </c>
      <c r="AS816" t="s">
        <v>1720</v>
      </c>
      <c r="AT816" t="s">
        <v>526</v>
      </c>
      <c r="AU816" t="s">
        <v>154</v>
      </c>
      <c r="AV816" t="s">
        <v>196</v>
      </c>
      <c r="AW816" t="s">
        <v>175</v>
      </c>
      <c r="AX816" t="s">
        <v>131</v>
      </c>
      <c r="AY816" t="s">
        <v>176</v>
      </c>
      <c r="AZ816" t="s">
        <v>81</v>
      </c>
      <c r="BA816" s="1">
        <v>6779671717171710</v>
      </c>
      <c r="BB816" s="51">
        <f t="shared" ref="BB816:BB817" si="92">BA816/1000000000000000</f>
        <v>6.77967171717171</v>
      </c>
      <c r="BC816" s="1"/>
      <c r="BD816" t="s">
        <v>81</v>
      </c>
      <c r="BE816" s="25">
        <v>5.5</v>
      </c>
      <c r="BF816" t="s">
        <v>114</v>
      </c>
      <c r="BG816" t="s">
        <v>148</v>
      </c>
      <c r="BI816" t="s">
        <v>168</v>
      </c>
      <c r="BJ816" t="s">
        <v>81</v>
      </c>
      <c r="BK816" t="s">
        <v>90</v>
      </c>
      <c r="BL816" t="s">
        <v>91</v>
      </c>
      <c r="BM816" t="s">
        <v>90</v>
      </c>
      <c r="BN816" t="s">
        <v>90</v>
      </c>
      <c r="BO816" t="s">
        <v>74</v>
      </c>
      <c r="BP816" t="s">
        <v>74</v>
      </c>
      <c r="BQ816" s="1">
        <v>6874995</v>
      </c>
      <c r="BR816" t="s">
        <v>94</v>
      </c>
      <c r="BS816" t="s">
        <v>169</v>
      </c>
    </row>
    <row r="817" spans="1:71" hidden="1">
      <c r="B817" s="8" t="s">
        <v>1721</v>
      </c>
      <c r="G817" s="21" t="s">
        <v>97</v>
      </c>
      <c r="P817" s="24"/>
      <c r="Y817" s="23" t="s">
        <v>97</v>
      </c>
      <c r="AA817"/>
      <c r="AC817"/>
      <c r="AE817"/>
      <c r="AF817"/>
      <c r="AG817"/>
      <c r="AH817"/>
      <c r="AN817" t="s">
        <v>114</v>
      </c>
      <c r="AO817" t="s">
        <v>75</v>
      </c>
      <c r="AP817" t="s">
        <v>101</v>
      </c>
      <c r="AQ817" t="s">
        <v>74</v>
      </c>
      <c r="AR817" s="23">
        <v>7.5629999999999997</v>
      </c>
      <c r="AS817" t="s">
        <v>1722</v>
      </c>
      <c r="AT817" t="s">
        <v>268</v>
      </c>
      <c r="AU817" t="s">
        <v>94</v>
      </c>
      <c r="AV817" t="s">
        <v>76</v>
      </c>
      <c r="AW817" t="s">
        <v>175</v>
      </c>
      <c r="AX817" t="s">
        <v>106</v>
      </c>
      <c r="AY817" t="s">
        <v>176</v>
      </c>
      <c r="AZ817" s="1">
        <v>833334</v>
      </c>
      <c r="BA817" s="1">
        <v>711489898989899</v>
      </c>
      <c r="BB817" s="51">
        <f t="shared" ref="BB817:BB818" si="93">BA817/100000000000000</f>
        <v>7.1148989898989896</v>
      </c>
      <c r="BC817" s="1"/>
      <c r="BD817" t="s">
        <v>81</v>
      </c>
      <c r="BE817" s="25">
        <v>7.5</v>
      </c>
      <c r="BF817" s="1">
        <v>5666666666666660</v>
      </c>
      <c r="BG817" s="1">
        <v>7833333333333330</v>
      </c>
      <c r="BH817" t="s">
        <v>174</v>
      </c>
      <c r="BI817" t="s">
        <v>168</v>
      </c>
      <c r="BJ817" s="1">
        <v>765625</v>
      </c>
      <c r="BK817" t="s">
        <v>90</v>
      </c>
      <c r="BL817" t="s">
        <v>91</v>
      </c>
      <c r="BM817" t="s">
        <v>90</v>
      </c>
      <c r="BN817" t="s">
        <v>90</v>
      </c>
      <c r="BO817" t="s">
        <v>74</v>
      </c>
      <c r="BP817" t="s">
        <v>74</v>
      </c>
      <c r="BQ817" s="1">
        <v>645833</v>
      </c>
      <c r="BR817" t="s">
        <v>120</v>
      </c>
      <c r="BS817" t="s">
        <v>133</v>
      </c>
    </row>
    <row r="818" spans="1:71">
      <c r="A818" t="s">
        <v>71</v>
      </c>
      <c r="B818" t="s">
        <v>1723</v>
      </c>
      <c r="C818" s="4">
        <v>10</v>
      </c>
      <c r="D818">
        <v>1</v>
      </c>
      <c r="E818" t="s">
        <v>890</v>
      </c>
      <c r="F818" t="s">
        <v>74</v>
      </c>
      <c r="G818" s="21">
        <v>8.3409999999999993</v>
      </c>
      <c r="H818" t="s">
        <v>75</v>
      </c>
      <c r="I818" t="s">
        <v>76</v>
      </c>
      <c r="J818" t="s">
        <v>77</v>
      </c>
      <c r="K818" t="s">
        <v>78</v>
      </c>
      <c r="L818" t="s">
        <v>79</v>
      </c>
      <c r="M818" s="1">
        <v>1.000002E+16</v>
      </c>
      <c r="N818" s="50" t="s">
        <v>209</v>
      </c>
      <c r="O818" t="s">
        <v>81</v>
      </c>
      <c r="P818" s="22">
        <v>7</v>
      </c>
      <c r="Q818" t="s">
        <v>132</v>
      </c>
      <c r="R818" s="1">
        <v>8333335</v>
      </c>
      <c r="S818">
        <v>10</v>
      </c>
      <c r="T818" s="4" t="s">
        <v>83</v>
      </c>
      <c r="U818" t="s">
        <v>195</v>
      </c>
      <c r="V818" t="s">
        <v>71</v>
      </c>
      <c r="W818" t="s">
        <v>116</v>
      </c>
      <c r="X818" t="s">
        <v>76</v>
      </c>
      <c r="Y818" s="21">
        <v>7.5490000000000004</v>
      </c>
      <c r="Z818" t="s">
        <v>174</v>
      </c>
      <c r="AA818" s="50" t="s">
        <v>81</v>
      </c>
      <c r="AB818" t="s">
        <v>81</v>
      </c>
      <c r="AC818" s="8">
        <v>7.6</v>
      </c>
      <c r="AD818" t="s">
        <v>264</v>
      </c>
      <c r="AE818" s="12" t="s">
        <v>90</v>
      </c>
      <c r="AF818" s="12" t="s">
        <v>90</v>
      </c>
      <c r="AG818" s="12" t="s">
        <v>90</v>
      </c>
      <c r="AH818" s="12" t="s">
        <v>92</v>
      </c>
      <c r="AI818" t="s">
        <v>109</v>
      </c>
      <c r="AJ818" t="s">
        <v>259</v>
      </c>
      <c r="AK818" t="s">
        <v>235</v>
      </c>
      <c r="AL818" t="s">
        <v>164</v>
      </c>
      <c r="AM818" t="s">
        <v>893</v>
      </c>
      <c r="AN818" t="s">
        <v>114</v>
      </c>
      <c r="AO818" t="s">
        <v>185</v>
      </c>
      <c r="AP818" t="s">
        <v>141</v>
      </c>
      <c r="AQ818" t="s">
        <v>74</v>
      </c>
      <c r="AR818" s="21">
        <v>7.2789999999999999</v>
      </c>
      <c r="AS818" t="s">
        <v>1724</v>
      </c>
      <c r="AT818" t="s">
        <v>966</v>
      </c>
      <c r="AU818" t="s">
        <v>144</v>
      </c>
      <c r="AV818" t="s">
        <v>76</v>
      </c>
      <c r="AW818" t="s">
        <v>105</v>
      </c>
      <c r="AX818" t="s">
        <v>131</v>
      </c>
      <c r="AY818" t="s">
        <v>107</v>
      </c>
      <c r="AZ818" s="1">
        <v>875001</v>
      </c>
      <c r="BA818" s="1">
        <v>773989898989899</v>
      </c>
      <c r="BB818" s="51">
        <f t="shared" si="93"/>
        <v>7.7398989898989896</v>
      </c>
      <c r="BC818" s="51"/>
      <c r="BD818" t="s">
        <v>81</v>
      </c>
      <c r="BE818" s="25">
        <v>7.2220000000000004</v>
      </c>
      <c r="BF818" t="s">
        <v>94</v>
      </c>
      <c r="BG818" s="1">
        <v>7333333333333330</v>
      </c>
      <c r="BH818" s="1">
        <v>9333333333333330</v>
      </c>
      <c r="BI818" t="s">
        <v>168</v>
      </c>
      <c r="BJ818" s="1">
        <v>8125</v>
      </c>
      <c r="BK818" s="12" t="s">
        <v>163</v>
      </c>
      <c r="BL818" s="12" t="s">
        <v>163</v>
      </c>
      <c r="BM818" s="12" t="s">
        <v>90</v>
      </c>
      <c r="BN818" s="12" t="s">
        <v>90</v>
      </c>
      <c r="BO818" t="s">
        <v>109</v>
      </c>
      <c r="BP818" t="s">
        <v>74</v>
      </c>
      <c r="BQ818" s="1">
        <v>80000025</v>
      </c>
      <c r="BR818" t="s">
        <v>235</v>
      </c>
      <c r="BS818" t="s">
        <v>169</v>
      </c>
    </row>
    <row r="819" spans="1:71" hidden="1">
      <c r="B819" s="8" t="s">
        <v>1725</v>
      </c>
      <c r="G819" s="21" t="s">
        <v>97</v>
      </c>
      <c r="P819" s="24"/>
      <c r="T819" s="4" t="s">
        <v>99</v>
      </c>
      <c r="U819" t="s">
        <v>333</v>
      </c>
      <c r="V819" t="s">
        <v>71</v>
      </c>
      <c r="W819" t="s">
        <v>86</v>
      </c>
      <c r="X819" t="s">
        <v>76</v>
      </c>
      <c r="Y819" s="23">
        <v>6.9580000000000002</v>
      </c>
      <c r="Z819" t="s">
        <v>148</v>
      </c>
      <c r="AA819" t="s">
        <v>297</v>
      </c>
      <c r="AB819" t="s">
        <v>81</v>
      </c>
      <c r="AC819">
        <v>4.4000000000000004</v>
      </c>
      <c r="AD819" t="s">
        <v>81</v>
      </c>
      <c r="AE819" t="s">
        <v>91</v>
      </c>
      <c r="AF819" t="s">
        <v>91</v>
      </c>
      <c r="AG819" t="s">
        <v>92</v>
      </c>
      <c r="AH819" t="s">
        <v>92</v>
      </c>
      <c r="AI819" t="s">
        <v>74</v>
      </c>
      <c r="AJ819" t="s">
        <v>118</v>
      </c>
      <c r="AK819" t="s">
        <v>120</v>
      </c>
      <c r="AL819" t="s">
        <v>311</v>
      </c>
      <c r="AM819" t="s">
        <v>99</v>
      </c>
      <c r="AN819" t="s">
        <v>99</v>
      </c>
      <c r="AO819" t="s">
        <v>224</v>
      </c>
      <c r="AP819" t="s">
        <v>225</v>
      </c>
      <c r="AQ819" t="s">
        <v>74</v>
      </c>
      <c r="AR819" s="23">
        <v>7.83</v>
      </c>
      <c r="AS819" t="s">
        <v>1726</v>
      </c>
      <c r="AT819" t="s">
        <v>241</v>
      </c>
      <c r="AU819" t="s">
        <v>150</v>
      </c>
      <c r="AV819" t="s">
        <v>76</v>
      </c>
      <c r="AW819" t="s">
        <v>105</v>
      </c>
      <c r="AX819" t="s">
        <v>106</v>
      </c>
      <c r="AY819" t="s">
        <v>107</v>
      </c>
      <c r="AZ819" s="1">
        <v>9000020000000000</v>
      </c>
      <c r="BA819" s="1">
        <v>9008097165991900</v>
      </c>
      <c r="BB819" s="51">
        <f t="shared" ref="BB819:BB820" si="94">BA819/1000000000000000</f>
        <v>9.0080971659919005</v>
      </c>
      <c r="BC819" s="1"/>
      <c r="BD819" t="s">
        <v>81</v>
      </c>
      <c r="BE819" s="25">
        <v>8.25</v>
      </c>
      <c r="BF819" t="s">
        <v>174</v>
      </c>
      <c r="BG819" t="s">
        <v>81</v>
      </c>
      <c r="BI819" t="s">
        <v>83</v>
      </c>
      <c r="BJ819" s="1">
        <v>5625</v>
      </c>
      <c r="BK819" t="s">
        <v>90</v>
      </c>
      <c r="BL819" t="s">
        <v>90</v>
      </c>
      <c r="BM819"/>
      <c r="BN819"/>
      <c r="BO819" t="s">
        <v>74</v>
      </c>
      <c r="BP819" t="s">
        <v>74</v>
      </c>
      <c r="BQ819" s="1">
        <v>8333335</v>
      </c>
      <c r="BR819" t="s">
        <v>94</v>
      </c>
      <c r="BS819" t="s">
        <v>250</v>
      </c>
    </row>
    <row r="820" spans="1:71" hidden="1">
      <c r="B820" s="8" t="s">
        <v>1727</v>
      </c>
      <c r="G820" s="21" t="s">
        <v>97</v>
      </c>
      <c r="P820" s="24"/>
      <c r="Y820" s="23" t="s">
        <v>97</v>
      </c>
      <c r="AA820"/>
      <c r="AC820"/>
      <c r="AE820"/>
      <c r="AF820"/>
      <c r="AG820"/>
      <c r="AH820"/>
      <c r="AN820" t="s">
        <v>99</v>
      </c>
      <c r="AO820" t="s">
        <v>137</v>
      </c>
      <c r="AP820" t="s">
        <v>101</v>
      </c>
      <c r="AQ820" t="s">
        <v>74</v>
      </c>
      <c r="AR820" s="23">
        <v>6.9009999999999998</v>
      </c>
      <c r="AS820" t="s">
        <v>1728</v>
      </c>
      <c r="AT820" t="s">
        <v>1729</v>
      </c>
      <c r="AU820" t="s">
        <v>304</v>
      </c>
      <c r="AV820" t="s">
        <v>196</v>
      </c>
      <c r="AW820" t="s">
        <v>105</v>
      </c>
      <c r="AX820" t="s">
        <v>131</v>
      </c>
      <c r="AY820" t="s">
        <v>176</v>
      </c>
      <c r="AZ820" s="1">
        <v>8500020000000000</v>
      </c>
      <c r="BA820" s="1">
        <v>9291101055806930</v>
      </c>
      <c r="BB820" s="51">
        <f t="shared" si="94"/>
        <v>9.29110105580693</v>
      </c>
      <c r="BC820" s="1"/>
      <c r="BD820" t="s">
        <v>81</v>
      </c>
      <c r="BE820" s="25">
        <v>4.3330000000000002</v>
      </c>
      <c r="BF820" t="s">
        <v>94</v>
      </c>
      <c r="BG820" s="1">
        <v>3666666666666660</v>
      </c>
      <c r="BI820" t="s">
        <v>83</v>
      </c>
      <c r="BJ820" s="1">
        <v>59375</v>
      </c>
      <c r="BK820" t="s">
        <v>91</v>
      </c>
      <c r="BL820" t="s">
        <v>91</v>
      </c>
      <c r="BM820"/>
      <c r="BN820"/>
      <c r="BO820" t="s">
        <v>74</v>
      </c>
      <c r="BP820" t="s">
        <v>74</v>
      </c>
      <c r="BQ820" s="1">
        <v>7416665</v>
      </c>
      <c r="BR820" t="s">
        <v>94</v>
      </c>
      <c r="BS820" t="s">
        <v>250</v>
      </c>
    </row>
    <row r="821" spans="1:71">
      <c r="A821" t="s">
        <v>156</v>
      </c>
      <c r="B821" t="s">
        <v>1730</v>
      </c>
      <c r="C821" s="4">
        <v>14</v>
      </c>
      <c r="D821">
        <v>3</v>
      </c>
      <c r="E821" t="s">
        <v>437</v>
      </c>
      <c r="F821" t="s">
        <v>109</v>
      </c>
      <c r="G821" s="21">
        <v>8.3320000000000007</v>
      </c>
      <c r="H821" t="s">
        <v>75</v>
      </c>
      <c r="I821" t="s">
        <v>76</v>
      </c>
      <c r="J821" t="s">
        <v>77</v>
      </c>
      <c r="K821" t="s">
        <v>136</v>
      </c>
      <c r="L821" t="s">
        <v>79</v>
      </c>
      <c r="M821" s="1">
        <v>708333</v>
      </c>
      <c r="N821" s="50" t="s">
        <v>223</v>
      </c>
      <c r="O821">
        <v>5</v>
      </c>
      <c r="P821" s="22">
        <v>9</v>
      </c>
      <c r="Q821" s="1">
        <v>8749999999999990</v>
      </c>
      <c r="R821" s="1">
        <v>8944453333333330</v>
      </c>
      <c r="S821">
        <v>10</v>
      </c>
      <c r="T821" s="4" t="s">
        <v>94</v>
      </c>
      <c r="U821" t="s">
        <v>75</v>
      </c>
      <c r="V821" t="s">
        <v>85</v>
      </c>
      <c r="W821" t="s">
        <v>116</v>
      </c>
      <c r="X821" t="s">
        <v>76</v>
      </c>
      <c r="Y821" s="21">
        <v>8.0730000000000004</v>
      </c>
      <c r="Z821" t="s">
        <v>161</v>
      </c>
      <c r="AA821" s="50" t="s">
        <v>286</v>
      </c>
      <c r="AB821" t="s">
        <v>81</v>
      </c>
      <c r="AC821" s="8">
        <v>8.1999999999999993</v>
      </c>
      <c r="AD821" t="s">
        <v>162</v>
      </c>
      <c r="AE821" s="12" t="s">
        <v>163</v>
      </c>
      <c r="AF821" s="12" t="s">
        <v>163</v>
      </c>
      <c r="AG821" s="12" t="s">
        <v>163</v>
      </c>
      <c r="AH821" s="12" t="s">
        <v>91</v>
      </c>
      <c r="AI821" t="s">
        <v>74</v>
      </c>
      <c r="AJ821" t="s">
        <v>80</v>
      </c>
      <c r="AK821" t="s">
        <v>120</v>
      </c>
      <c r="AL821" t="s">
        <v>164</v>
      </c>
      <c r="AM821" t="s">
        <v>99</v>
      </c>
      <c r="AN821" t="s">
        <v>94</v>
      </c>
      <c r="AO821" t="s">
        <v>75</v>
      </c>
      <c r="AP821" t="s">
        <v>165</v>
      </c>
      <c r="AQ821" t="s">
        <v>109</v>
      </c>
      <c r="AR821" s="21">
        <v>7.3040000000000003</v>
      </c>
      <c r="AS821" t="s">
        <v>1731</v>
      </c>
      <c r="AT821" t="s">
        <v>606</v>
      </c>
      <c r="AU821" t="s">
        <v>120</v>
      </c>
      <c r="AV821" t="s">
        <v>76</v>
      </c>
      <c r="AW821" t="s">
        <v>105</v>
      </c>
      <c r="AX821" t="s">
        <v>106</v>
      </c>
      <c r="AY821" t="s">
        <v>107</v>
      </c>
      <c r="AZ821" s="1">
        <v>708333</v>
      </c>
      <c r="BA821" s="1">
        <v>8131944444444440</v>
      </c>
      <c r="BB821" s="51">
        <f>BA821/1000000000000000</f>
        <v>8.1319444444444393</v>
      </c>
      <c r="BC821" s="51"/>
      <c r="BD821" s="1">
        <v>5625</v>
      </c>
      <c r="BE821" s="25">
        <v>8.4329999999999998</v>
      </c>
      <c r="BF821" t="s">
        <v>174</v>
      </c>
      <c r="BG821" t="s">
        <v>154</v>
      </c>
      <c r="BH821" t="s">
        <v>280</v>
      </c>
      <c r="BI821" t="s">
        <v>114</v>
      </c>
      <c r="BJ821" s="1">
        <v>6458333333333330</v>
      </c>
      <c r="BK821" s="12" t="s">
        <v>163</v>
      </c>
      <c r="BL821" s="12" t="s">
        <v>91</v>
      </c>
      <c r="BM821" s="12" t="s">
        <v>108</v>
      </c>
      <c r="BO821" t="s">
        <v>74</v>
      </c>
      <c r="BP821" t="s">
        <v>74</v>
      </c>
      <c r="BQ821" s="1">
        <v>78750025</v>
      </c>
      <c r="BR821" t="s">
        <v>94</v>
      </c>
      <c r="BS821" t="s">
        <v>169</v>
      </c>
    </row>
    <row r="822" spans="1:71">
      <c r="A822" t="s">
        <v>71</v>
      </c>
      <c r="B822" t="s">
        <v>1732</v>
      </c>
      <c r="C822" s="4">
        <v>12</v>
      </c>
      <c r="D822">
        <v>1</v>
      </c>
      <c r="E822" t="s">
        <v>594</v>
      </c>
      <c r="F822" t="s">
        <v>74</v>
      </c>
      <c r="G822" s="21">
        <v>7.1230000000000002</v>
      </c>
      <c r="H822" t="s">
        <v>195</v>
      </c>
      <c r="I822" t="s">
        <v>196</v>
      </c>
      <c r="J822" t="s">
        <v>125</v>
      </c>
      <c r="K822" t="s">
        <v>136</v>
      </c>
      <c r="L822" t="s">
        <v>126</v>
      </c>
      <c r="M822" s="1">
        <v>8500020000000000</v>
      </c>
      <c r="N822" s="50" t="s">
        <v>155</v>
      </c>
      <c r="O822">
        <v>5</v>
      </c>
      <c r="P822" s="22">
        <v>9</v>
      </c>
      <c r="Q822" s="1">
        <v>7291666666666660</v>
      </c>
      <c r="R822" s="1">
        <v>7222216666666660</v>
      </c>
      <c r="S822">
        <v>5</v>
      </c>
      <c r="Y822" s="21" t="s">
        <v>97</v>
      </c>
      <c r="AE822"/>
      <c r="AF822"/>
      <c r="AG822"/>
      <c r="AH822"/>
      <c r="AR822" s="21" t="s">
        <v>97</v>
      </c>
      <c r="BK822"/>
      <c r="BL822"/>
      <c r="BM822"/>
      <c r="BN822"/>
    </row>
    <row r="823" spans="1:71" hidden="1">
      <c r="B823" s="8" t="s">
        <v>1733</v>
      </c>
      <c r="G823" s="21" t="s">
        <v>97</v>
      </c>
      <c r="P823" s="24"/>
      <c r="T823" s="4" t="s">
        <v>99</v>
      </c>
      <c r="U823" t="s">
        <v>193</v>
      </c>
      <c r="V823" t="s">
        <v>71</v>
      </c>
      <c r="W823" t="s">
        <v>86</v>
      </c>
      <c r="X823" t="s">
        <v>160</v>
      </c>
      <c r="Y823" s="23">
        <v>8.7579999999999991</v>
      </c>
      <c r="Z823" t="s">
        <v>209</v>
      </c>
      <c r="AA823" t="s">
        <v>120</v>
      </c>
      <c r="AB823" t="s">
        <v>81</v>
      </c>
      <c r="AC823">
        <v>6.6</v>
      </c>
      <c r="AD823" t="s">
        <v>93</v>
      </c>
      <c r="AE823" s="12" t="s">
        <v>90</v>
      </c>
      <c r="AF823" s="12" t="s">
        <v>90</v>
      </c>
      <c r="AG823" s="12" t="s">
        <v>92</v>
      </c>
      <c r="AH823" s="12" t="s">
        <v>92</v>
      </c>
      <c r="AI823" t="s">
        <v>109</v>
      </c>
      <c r="AJ823" t="s">
        <v>186</v>
      </c>
      <c r="AK823" t="s">
        <v>120</v>
      </c>
      <c r="AL823" t="s">
        <v>311</v>
      </c>
      <c r="AM823" t="s">
        <v>99</v>
      </c>
      <c r="AN823" t="s">
        <v>150</v>
      </c>
      <c r="AO823" t="s">
        <v>195</v>
      </c>
      <c r="AP823" t="s">
        <v>225</v>
      </c>
      <c r="AQ823" t="s">
        <v>74</v>
      </c>
      <c r="AR823" s="23">
        <v>8.2279999999999998</v>
      </c>
      <c r="AS823" t="s">
        <v>303</v>
      </c>
      <c r="AT823" t="s">
        <v>881</v>
      </c>
      <c r="AU823" t="s">
        <v>83</v>
      </c>
      <c r="AV823" t="s">
        <v>160</v>
      </c>
      <c r="AW823" t="s">
        <v>105</v>
      </c>
      <c r="AX823" t="s">
        <v>106</v>
      </c>
      <c r="AY823" t="s">
        <v>107</v>
      </c>
      <c r="AZ823" s="1">
        <v>9000020000000000</v>
      </c>
      <c r="BA823" s="1">
        <v>9595238095238090</v>
      </c>
      <c r="BB823" s="51">
        <f t="shared" ref="BB823" si="95">BA823/1000000000000000</f>
        <v>9.5952380952380896</v>
      </c>
      <c r="BC823" s="1"/>
      <c r="BD823" s="1">
        <v>5625</v>
      </c>
      <c r="BE823" s="25">
        <v>8.3330000000000002</v>
      </c>
      <c r="BF823" s="1">
        <v>8166666666666660</v>
      </c>
      <c r="BG823" t="s">
        <v>139</v>
      </c>
      <c r="BI823" t="s">
        <v>114</v>
      </c>
      <c r="BJ823" t="s">
        <v>132</v>
      </c>
      <c r="BK823" s="12" t="s">
        <v>91</v>
      </c>
      <c r="BL823" s="12" t="s">
        <v>90</v>
      </c>
      <c r="BM823" s="12" t="s">
        <v>91</v>
      </c>
      <c r="BO823" t="s">
        <v>74</v>
      </c>
      <c r="BP823" t="s">
        <v>74</v>
      </c>
      <c r="BQ823" s="1">
        <v>777778</v>
      </c>
      <c r="BR823" t="s">
        <v>120</v>
      </c>
      <c r="BS823" t="s">
        <v>250</v>
      </c>
    </row>
    <row r="824" spans="1:71">
      <c r="A824" t="s">
        <v>156</v>
      </c>
      <c r="B824" t="s">
        <v>1734</v>
      </c>
      <c r="C824" s="4">
        <v>10</v>
      </c>
      <c r="D824">
        <v>2</v>
      </c>
      <c r="E824" t="s">
        <v>373</v>
      </c>
      <c r="F824" t="s">
        <v>74</v>
      </c>
      <c r="G824" s="21">
        <v>8.4499999999999993</v>
      </c>
      <c r="H824" t="s">
        <v>75</v>
      </c>
      <c r="I824" t="s">
        <v>76</v>
      </c>
      <c r="J824" t="s">
        <v>77</v>
      </c>
      <c r="K824" t="s">
        <v>136</v>
      </c>
      <c r="L824" t="s">
        <v>126</v>
      </c>
      <c r="M824" s="1">
        <v>9000020000000000</v>
      </c>
      <c r="N824" s="50" t="s">
        <v>260</v>
      </c>
      <c r="O824" s="1">
        <v>8125</v>
      </c>
      <c r="P824" s="22">
        <v>9.5</v>
      </c>
      <c r="Q824" s="1">
        <v>7916666666666660</v>
      </c>
      <c r="R824" s="1">
        <v>8333333333333330</v>
      </c>
      <c r="S824">
        <v>5</v>
      </c>
      <c r="T824" s="4" t="s">
        <v>83</v>
      </c>
      <c r="U824" t="s">
        <v>231</v>
      </c>
      <c r="V824" t="s">
        <v>85</v>
      </c>
      <c r="W824" t="s">
        <v>116</v>
      </c>
      <c r="X824" t="s">
        <v>76</v>
      </c>
      <c r="Y824" s="21">
        <v>7.2069999999999999</v>
      </c>
      <c r="Z824" t="s">
        <v>139</v>
      </c>
      <c r="AA824" s="50" t="s">
        <v>117</v>
      </c>
      <c r="AB824" t="s">
        <v>81</v>
      </c>
      <c r="AC824" s="8">
        <v>3.9</v>
      </c>
      <c r="AD824" t="s">
        <v>264</v>
      </c>
      <c r="AE824" t="s">
        <v>91</v>
      </c>
      <c r="AF824" t="s">
        <v>91</v>
      </c>
      <c r="AG824" t="s">
        <v>91</v>
      </c>
      <c r="AH824" t="s">
        <v>92</v>
      </c>
      <c r="AI824" t="s">
        <v>74</v>
      </c>
      <c r="AJ824" t="s">
        <v>93</v>
      </c>
      <c r="AK824" t="s">
        <v>120</v>
      </c>
      <c r="AL824" t="s">
        <v>140</v>
      </c>
      <c r="AM824" t="s">
        <v>99</v>
      </c>
      <c r="AN824" t="s">
        <v>83</v>
      </c>
      <c r="AO824" t="s">
        <v>137</v>
      </c>
      <c r="AP824" t="s">
        <v>213</v>
      </c>
      <c r="AQ824" t="s">
        <v>109</v>
      </c>
      <c r="AR824" s="21">
        <v>7.9119999999999999</v>
      </c>
      <c r="AS824" t="s">
        <v>786</v>
      </c>
      <c r="AT824" t="s">
        <v>357</v>
      </c>
      <c r="AU824" t="s">
        <v>104</v>
      </c>
      <c r="AV824" t="s">
        <v>76</v>
      </c>
      <c r="AW824" t="s">
        <v>105</v>
      </c>
      <c r="AX824" t="s">
        <v>131</v>
      </c>
      <c r="AY824" t="s">
        <v>107</v>
      </c>
      <c r="AZ824" s="1">
        <v>950002</v>
      </c>
      <c r="BA824" s="1">
        <v>9320987654320980</v>
      </c>
      <c r="BB824" s="51">
        <f t="shared" ref="BB824:BB826" si="96">BA824/1000000000000000</f>
        <v>9.3209876543209802</v>
      </c>
      <c r="BC824" s="51"/>
      <c r="BD824" t="s">
        <v>421</v>
      </c>
      <c r="BE824" s="25">
        <v>7.1660000000000004</v>
      </c>
      <c r="BF824" s="1">
        <v>6666666666666660</v>
      </c>
      <c r="BG824" s="1">
        <v>7666666666666660</v>
      </c>
      <c r="BI824" t="s">
        <v>114</v>
      </c>
      <c r="BJ824" s="1">
        <v>6458333333333330</v>
      </c>
      <c r="BK824" t="s">
        <v>91</v>
      </c>
      <c r="BL824" t="s">
        <v>90</v>
      </c>
      <c r="BM824" t="s">
        <v>91</v>
      </c>
      <c r="BN824"/>
      <c r="BO824" t="s">
        <v>74</v>
      </c>
      <c r="BP824" t="s">
        <v>74</v>
      </c>
      <c r="BQ824" s="1">
        <v>8222226666666660</v>
      </c>
      <c r="BR824" t="s">
        <v>94</v>
      </c>
      <c r="BS824" t="s">
        <v>133</v>
      </c>
    </row>
    <row r="825" spans="1:71">
      <c r="A825" t="s">
        <v>71</v>
      </c>
      <c r="B825" t="s">
        <v>1735</v>
      </c>
      <c r="C825" s="4">
        <v>10</v>
      </c>
      <c r="D825">
        <v>1</v>
      </c>
      <c r="E825" t="s">
        <v>373</v>
      </c>
      <c r="F825" t="s">
        <v>74</v>
      </c>
      <c r="G825" s="21">
        <v>7.7510000000000003</v>
      </c>
      <c r="H825" t="s">
        <v>75</v>
      </c>
      <c r="I825" t="s">
        <v>76</v>
      </c>
      <c r="J825" t="s">
        <v>77</v>
      </c>
      <c r="K825" t="s">
        <v>136</v>
      </c>
      <c r="L825" t="s">
        <v>126</v>
      </c>
      <c r="M825" s="1">
        <v>9500020000000000</v>
      </c>
      <c r="N825" s="50">
        <v>8</v>
      </c>
      <c r="O825" t="s">
        <v>132</v>
      </c>
      <c r="P825" s="22">
        <v>9.5</v>
      </c>
      <c r="Q825" s="1">
        <v>6875</v>
      </c>
      <c r="R825" s="1">
        <v>7444443333333330</v>
      </c>
      <c r="S825">
        <v>5</v>
      </c>
      <c r="T825" s="4" t="s">
        <v>150</v>
      </c>
      <c r="U825" t="s">
        <v>252</v>
      </c>
      <c r="V825" t="s">
        <v>71</v>
      </c>
      <c r="W825" t="s">
        <v>116</v>
      </c>
      <c r="X825" t="s">
        <v>76</v>
      </c>
      <c r="Y825" s="21">
        <v>7.76</v>
      </c>
      <c r="Z825" t="s">
        <v>174</v>
      </c>
      <c r="AA825" s="50" t="s">
        <v>120</v>
      </c>
      <c r="AB825" t="s">
        <v>81</v>
      </c>
      <c r="AC825" s="8">
        <v>4.9000000000000004</v>
      </c>
      <c r="AD825" t="s">
        <v>93</v>
      </c>
      <c r="AE825" t="s">
        <v>91</v>
      </c>
      <c r="AF825" t="s">
        <v>90</v>
      </c>
      <c r="AG825" t="s">
        <v>90</v>
      </c>
      <c r="AH825" t="s">
        <v>92</v>
      </c>
      <c r="AI825" t="s">
        <v>109</v>
      </c>
      <c r="AJ825" t="s">
        <v>455</v>
      </c>
      <c r="AK825" t="s">
        <v>94</v>
      </c>
      <c r="AL825" t="s">
        <v>140</v>
      </c>
      <c r="AM825" t="s">
        <v>96</v>
      </c>
      <c r="AN825" t="s">
        <v>83</v>
      </c>
      <c r="AO825" t="s">
        <v>151</v>
      </c>
      <c r="AP825" t="s">
        <v>141</v>
      </c>
      <c r="AQ825" t="s">
        <v>74</v>
      </c>
      <c r="AR825" s="21">
        <v>5.9139999999999997</v>
      </c>
      <c r="AS825" t="s">
        <v>1736</v>
      </c>
      <c r="AT825" t="s">
        <v>545</v>
      </c>
      <c r="AU825" t="s">
        <v>358</v>
      </c>
      <c r="AV825" t="s">
        <v>124</v>
      </c>
      <c r="AW825" t="s">
        <v>175</v>
      </c>
      <c r="AX825" t="s">
        <v>131</v>
      </c>
      <c r="AY825" t="s">
        <v>176</v>
      </c>
      <c r="AZ825" s="1">
        <v>8000020000000000</v>
      </c>
      <c r="BA825" s="1">
        <v>6060606060606060</v>
      </c>
      <c r="BB825" s="51">
        <f t="shared" si="96"/>
        <v>6.0606060606060597</v>
      </c>
      <c r="BC825" s="51"/>
      <c r="BD825" t="s">
        <v>81</v>
      </c>
      <c r="BE825" s="25">
        <v>4.25</v>
      </c>
      <c r="BF825" t="s">
        <v>277</v>
      </c>
      <c r="BG825" t="s">
        <v>168</v>
      </c>
      <c r="BI825" t="s">
        <v>114</v>
      </c>
      <c r="BJ825" t="s">
        <v>132</v>
      </c>
      <c r="BK825" t="s">
        <v>91</v>
      </c>
      <c r="BL825" t="s">
        <v>91</v>
      </c>
      <c r="BM825" t="s">
        <v>91</v>
      </c>
      <c r="BN825"/>
      <c r="BO825" t="s">
        <v>74</v>
      </c>
      <c r="BP825" t="s">
        <v>74</v>
      </c>
      <c r="BQ825" s="1">
        <v>5888886666666660</v>
      </c>
      <c r="BR825" t="s">
        <v>94</v>
      </c>
      <c r="BS825" t="s">
        <v>133</v>
      </c>
    </row>
    <row r="826" spans="1:71">
      <c r="A826" s="7" t="s">
        <v>1442</v>
      </c>
      <c r="B826" t="s">
        <v>1737</v>
      </c>
      <c r="C826" s="4">
        <v>13</v>
      </c>
      <c r="D826">
        <v>2</v>
      </c>
      <c r="E826" t="s">
        <v>472</v>
      </c>
      <c r="F826" t="s">
        <v>74</v>
      </c>
      <c r="G826" s="21">
        <v>5.73</v>
      </c>
      <c r="H826" t="s">
        <v>123</v>
      </c>
      <c r="I826" t="s">
        <v>124</v>
      </c>
      <c r="J826" t="s">
        <v>125</v>
      </c>
      <c r="K826" t="s">
        <v>78</v>
      </c>
      <c r="L826" t="s">
        <v>79</v>
      </c>
      <c r="M826" t="s">
        <v>81</v>
      </c>
      <c r="N826" s="50" t="s">
        <v>277</v>
      </c>
      <c r="O826" t="s">
        <v>178</v>
      </c>
      <c r="P826" s="22">
        <v>4.6660000000000004</v>
      </c>
      <c r="Q826" s="1">
        <v>671875</v>
      </c>
      <c r="R826" s="1">
        <v>54999925</v>
      </c>
      <c r="S826">
        <v>10</v>
      </c>
      <c r="T826" s="4" t="s">
        <v>114</v>
      </c>
      <c r="U826" t="s">
        <v>252</v>
      </c>
      <c r="V826" t="s">
        <v>1444</v>
      </c>
      <c r="W826" t="s">
        <v>116</v>
      </c>
      <c r="X826" t="s">
        <v>124</v>
      </c>
      <c r="Y826" s="21">
        <v>4.2859999999999996</v>
      </c>
      <c r="Z826" t="s">
        <v>264</v>
      </c>
      <c r="AA826" s="50" t="s">
        <v>747</v>
      </c>
      <c r="AB826" t="s">
        <v>87</v>
      </c>
      <c r="AC826" s="8">
        <v>1.2</v>
      </c>
      <c r="AD826" t="s">
        <v>87</v>
      </c>
      <c r="AE826" t="s">
        <v>91</v>
      </c>
      <c r="AF826" t="s">
        <v>331</v>
      </c>
      <c r="AG826" t="s">
        <v>91</v>
      </c>
      <c r="AH826" t="s">
        <v>92</v>
      </c>
      <c r="AI826" t="s">
        <v>74</v>
      </c>
      <c r="AJ826" t="s">
        <v>703</v>
      </c>
      <c r="AK826" t="s">
        <v>94</v>
      </c>
      <c r="AL826" t="s">
        <v>261</v>
      </c>
      <c r="AM826" t="s">
        <v>96</v>
      </c>
      <c r="AN826" t="s">
        <v>114</v>
      </c>
      <c r="AO826" t="s">
        <v>75</v>
      </c>
      <c r="AP826" t="s">
        <v>213</v>
      </c>
      <c r="AQ826" t="s">
        <v>109</v>
      </c>
      <c r="AR826" s="21">
        <v>5.7050000000000001</v>
      </c>
      <c r="AS826" t="s">
        <v>1738</v>
      </c>
      <c r="AT826" t="s">
        <v>537</v>
      </c>
      <c r="AU826" t="s">
        <v>174</v>
      </c>
      <c r="AV826" t="s">
        <v>124</v>
      </c>
      <c r="AW826" t="s">
        <v>175</v>
      </c>
      <c r="AX826" t="s">
        <v>131</v>
      </c>
      <c r="AY826" t="s">
        <v>176</v>
      </c>
      <c r="AZ826" s="1">
        <v>791667</v>
      </c>
      <c r="BA826" s="1">
        <v>5579065150087490</v>
      </c>
      <c r="BB826" s="51">
        <f t="shared" si="96"/>
        <v>5.5790651500874899</v>
      </c>
      <c r="BC826" s="51"/>
      <c r="BD826" s="1">
        <v>4375</v>
      </c>
      <c r="BE826" s="25">
        <v>5.4770000000000003</v>
      </c>
      <c r="BF826" s="1">
        <v>4666666666666660</v>
      </c>
      <c r="BG826" t="s">
        <v>94</v>
      </c>
      <c r="BH826" s="1">
        <v>6766666666666660</v>
      </c>
      <c r="BI826" t="s">
        <v>168</v>
      </c>
      <c r="BJ826" s="1">
        <v>78125</v>
      </c>
      <c r="BK826" t="s">
        <v>90</v>
      </c>
      <c r="BL826" t="s">
        <v>90</v>
      </c>
      <c r="BM826" t="s">
        <v>90</v>
      </c>
      <c r="BN826" t="s">
        <v>91</v>
      </c>
      <c r="BO826" t="s">
        <v>74</v>
      </c>
      <c r="BP826" t="s">
        <v>74</v>
      </c>
      <c r="BQ826" s="1">
        <v>4916665</v>
      </c>
      <c r="BR826" t="s">
        <v>94</v>
      </c>
      <c r="BS826" t="s">
        <v>387</v>
      </c>
    </row>
    <row r="827" spans="1:71">
      <c r="A827" t="s">
        <v>71</v>
      </c>
      <c r="B827" t="s">
        <v>1739</v>
      </c>
      <c r="C827" s="4">
        <v>11</v>
      </c>
      <c r="D827">
        <v>0</v>
      </c>
      <c r="E827" t="s">
        <v>378</v>
      </c>
      <c r="F827" t="s">
        <v>74</v>
      </c>
      <c r="G827" s="21">
        <v>6.3810000000000002</v>
      </c>
      <c r="H827" t="s">
        <v>195</v>
      </c>
      <c r="I827" t="s">
        <v>196</v>
      </c>
      <c r="J827" t="s">
        <v>125</v>
      </c>
      <c r="K827" t="s">
        <v>78</v>
      </c>
      <c r="L827" t="s">
        <v>79</v>
      </c>
      <c r="M827" s="1">
        <v>8000020000000000</v>
      </c>
      <c r="N827" s="50" t="s">
        <v>286</v>
      </c>
      <c r="O827" t="s">
        <v>81</v>
      </c>
      <c r="P827" s="22">
        <v>3.5</v>
      </c>
      <c r="Q827" s="1">
        <v>6666666666666660</v>
      </c>
      <c r="R827" s="1">
        <v>6222216666666660</v>
      </c>
      <c r="S827">
        <v>10</v>
      </c>
      <c r="T827" s="4" t="s">
        <v>83</v>
      </c>
      <c r="U827" t="s">
        <v>137</v>
      </c>
      <c r="V827" t="s">
        <v>71</v>
      </c>
      <c r="W827" t="s">
        <v>116</v>
      </c>
      <c r="X827" t="s">
        <v>124</v>
      </c>
      <c r="Y827" s="21">
        <v>4.1859999999999999</v>
      </c>
      <c r="Z827" t="s">
        <v>99</v>
      </c>
      <c r="AA827" s="50" t="s">
        <v>235</v>
      </c>
      <c r="AB827" t="s">
        <v>81</v>
      </c>
      <c r="AC827" s="8">
        <v>1</v>
      </c>
      <c r="AD827" t="s">
        <v>264</v>
      </c>
      <c r="AE827" t="s">
        <v>91</v>
      </c>
      <c r="AF827" t="s">
        <v>91</v>
      </c>
      <c r="AG827" t="s">
        <v>91</v>
      </c>
      <c r="AH827" t="s">
        <v>92</v>
      </c>
      <c r="AI827" t="s">
        <v>74</v>
      </c>
      <c r="AJ827" t="s">
        <v>119</v>
      </c>
      <c r="AK827" t="s">
        <v>94</v>
      </c>
      <c r="AL827" t="s">
        <v>95</v>
      </c>
      <c r="AM827" t="s">
        <v>96</v>
      </c>
      <c r="AR827" s="21" t="s">
        <v>97</v>
      </c>
      <c r="BK827"/>
      <c r="BL827"/>
      <c r="BM827"/>
      <c r="BN827"/>
    </row>
    <row r="828" spans="1:71" hidden="1">
      <c r="B828" s="8" t="s">
        <v>1740</v>
      </c>
      <c r="G828" s="21" t="s">
        <v>97</v>
      </c>
      <c r="P828" s="24"/>
      <c r="T828" s="4" t="s">
        <v>99</v>
      </c>
      <c r="U828" t="s">
        <v>673</v>
      </c>
      <c r="V828" t="s">
        <v>71</v>
      </c>
      <c r="W828" t="s">
        <v>86</v>
      </c>
      <c r="X828" t="s">
        <v>196</v>
      </c>
      <c r="Y828" s="23">
        <v>6.7329999999999997</v>
      </c>
      <c r="Z828" t="s">
        <v>174</v>
      </c>
      <c r="AA828" t="s">
        <v>94</v>
      </c>
      <c r="AB828" t="s">
        <v>81</v>
      </c>
      <c r="AC828">
        <v>6</v>
      </c>
      <c r="AD828" t="s">
        <v>81</v>
      </c>
      <c r="AE828" t="s">
        <v>91</v>
      </c>
      <c r="AF828" t="s">
        <v>91</v>
      </c>
      <c r="AG828" t="s">
        <v>92</v>
      </c>
      <c r="AH828" t="s">
        <v>92</v>
      </c>
      <c r="AI828" t="s">
        <v>74</v>
      </c>
      <c r="AJ828" t="s">
        <v>473</v>
      </c>
      <c r="AK828" t="s">
        <v>94</v>
      </c>
      <c r="AL828" t="s">
        <v>187</v>
      </c>
      <c r="AM828" t="s">
        <v>96</v>
      </c>
      <c r="AR828" s="23" t="s">
        <v>97</v>
      </c>
      <c r="BK828"/>
      <c r="BL828"/>
      <c r="BM828"/>
      <c r="BN828"/>
    </row>
    <row r="829" spans="1:71">
      <c r="A829" t="s">
        <v>156</v>
      </c>
      <c r="B829" t="s">
        <v>1741</v>
      </c>
      <c r="C829" s="4">
        <v>15</v>
      </c>
      <c r="D829">
        <v>4</v>
      </c>
      <c r="E829" t="s">
        <v>158</v>
      </c>
      <c r="F829" t="s">
        <v>109</v>
      </c>
      <c r="G829" s="21">
        <v>7.5030000000000001</v>
      </c>
      <c r="H829" t="s">
        <v>75</v>
      </c>
      <c r="I829" t="s">
        <v>76</v>
      </c>
      <c r="J829" t="s">
        <v>77</v>
      </c>
      <c r="K829" t="s">
        <v>78</v>
      </c>
      <c r="L829" t="s">
        <v>126</v>
      </c>
      <c r="M829" s="1">
        <v>791667</v>
      </c>
      <c r="N829" s="50" t="s">
        <v>473</v>
      </c>
      <c r="O829" s="1">
        <v>5625</v>
      </c>
      <c r="P829" s="22">
        <v>7</v>
      </c>
      <c r="Q829" s="1">
        <v>8541666666666660</v>
      </c>
      <c r="R829" s="1">
        <v>8777786666666660</v>
      </c>
      <c r="S829">
        <v>5</v>
      </c>
      <c r="T829" s="4" t="s">
        <v>94</v>
      </c>
      <c r="U829" t="s">
        <v>137</v>
      </c>
      <c r="V829" t="s">
        <v>85</v>
      </c>
      <c r="W829" t="s">
        <v>116</v>
      </c>
      <c r="X829" t="s">
        <v>76</v>
      </c>
      <c r="Y829" s="21">
        <v>7.4820000000000002</v>
      </c>
      <c r="Z829" t="s">
        <v>259</v>
      </c>
      <c r="AA829" s="50" t="s">
        <v>81</v>
      </c>
      <c r="AB829" t="s">
        <v>81</v>
      </c>
      <c r="AC829" s="8">
        <v>7.3</v>
      </c>
      <c r="AD829" t="s">
        <v>93</v>
      </c>
      <c r="AE829" s="12" t="s">
        <v>163</v>
      </c>
      <c r="AF829" s="12" t="s">
        <v>90</v>
      </c>
      <c r="AG829" s="12" t="s">
        <v>90</v>
      </c>
      <c r="AH829" s="12" t="s">
        <v>91</v>
      </c>
      <c r="AI829" t="s">
        <v>74</v>
      </c>
      <c r="AJ829" t="s">
        <v>89</v>
      </c>
      <c r="AK829" t="s">
        <v>94</v>
      </c>
      <c r="AL829" t="s">
        <v>308</v>
      </c>
      <c r="AM829" t="s">
        <v>96</v>
      </c>
      <c r="AN829" t="s">
        <v>104</v>
      </c>
      <c r="AO829" t="s">
        <v>185</v>
      </c>
      <c r="AP829" t="s">
        <v>369</v>
      </c>
      <c r="AQ829" t="s">
        <v>109</v>
      </c>
      <c r="AR829" s="21">
        <v>6.2590000000000003</v>
      </c>
      <c r="AS829" t="s">
        <v>1742</v>
      </c>
      <c r="AT829" t="s">
        <v>234</v>
      </c>
      <c r="AU829" t="s">
        <v>234</v>
      </c>
      <c r="AV829" t="s">
        <v>196</v>
      </c>
      <c r="AW829" t="s">
        <v>175</v>
      </c>
      <c r="AX829" t="s">
        <v>131</v>
      </c>
      <c r="AY829" t="s">
        <v>176</v>
      </c>
      <c r="AZ829" s="1">
        <v>958335</v>
      </c>
      <c r="BA829" s="1">
        <v>4845885093167700</v>
      </c>
      <c r="BB829" s="51">
        <f t="shared" ref="BB829:BB833" si="97">BA829/1000000000000000</f>
        <v>4.8458850931677002</v>
      </c>
      <c r="BC829" s="51"/>
      <c r="BD829" s="1">
        <v>8125</v>
      </c>
      <c r="BE829" s="25">
        <v>3.8330000000000002</v>
      </c>
      <c r="BF829" s="1">
        <v>4666666666666660</v>
      </c>
      <c r="BG829" t="s">
        <v>168</v>
      </c>
      <c r="BH829" s="1">
        <v>2833333333333330</v>
      </c>
      <c r="BI829" t="s">
        <v>168</v>
      </c>
      <c r="BJ829" s="1">
        <v>796875</v>
      </c>
      <c r="BK829" s="12" t="s">
        <v>90</v>
      </c>
      <c r="BL829" s="12" t="s">
        <v>163</v>
      </c>
      <c r="BM829" s="12" t="s">
        <v>90</v>
      </c>
      <c r="BN829" s="12" t="s">
        <v>163</v>
      </c>
      <c r="BO829" t="s">
        <v>74</v>
      </c>
      <c r="BP829" t="s">
        <v>74</v>
      </c>
      <c r="BQ829" s="1">
        <v>727778</v>
      </c>
      <c r="BR829" t="s">
        <v>94</v>
      </c>
      <c r="BS829" t="s">
        <v>434</v>
      </c>
    </row>
    <row r="830" spans="1:71">
      <c r="A830" t="s">
        <v>71</v>
      </c>
      <c r="B830" t="s">
        <v>1743</v>
      </c>
      <c r="C830" s="4">
        <v>12</v>
      </c>
      <c r="D830">
        <v>3</v>
      </c>
      <c r="E830" t="s">
        <v>306</v>
      </c>
      <c r="F830" t="s">
        <v>74</v>
      </c>
      <c r="G830" s="21">
        <v>6.508</v>
      </c>
      <c r="H830" t="s">
        <v>195</v>
      </c>
      <c r="I830" t="s">
        <v>196</v>
      </c>
      <c r="J830" t="s">
        <v>77</v>
      </c>
      <c r="K830" t="s">
        <v>78</v>
      </c>
      <c r="L830" t="s">
        <v>79</v>
      </c>
      <c r="M830" s="1">
        <v>958335</v>
      </c>
      <c r="N830" s="50" t="s">
        <v>473</v>
      </c>
      <c r="O830" t="s">
        <v>81</v>
      </c>
      <c r="P830" s="22">
        <v>0</v>
      </c>
      <c r="Q830" s="1">
        <v>7708333333333330</v>
      </c>
      <c r="R830" s="1">
        <v>6944439999999990</v>
      </c>
      <c r="S830">
        <v>10</v>
      </c>
      <c r="T830" s="4" t="s">
        <v>114</v>
      </c>
      <c r="U830" t="s">
        <v>115</v>
      </c>
      <c r="V830" t="s">
        <v>71</v>
      </c>
      <c r="W830" t="s">
        <v>116</v>
      </c>
      <c r="X830" t="s">
        <v>196</v>
      </c>
      <c r="Y830" s="21">
        <v>6.4180000000000001</v>
      </c>
      <c r="Z830" t="s">
        <v>120</v>
      </c>
      <c r="AA830" s="50" t="s">
        <v>719</v>
      </c>
      <c r="AB830" t="s">
        <v>81</v>
      </c>
      <c r="AC830" s="8">
        <v>3.6</v>
      </c>
      <c r="AD830" t="s">
        <v>118</v>
      </c>
      <c r="AE830" s="12" t="s">
        <v>90</v>
      </c>
      <c r="AF830" s="12" t="s">
        <v>91</v>
      </c>
      <c r="AG830" s="12" t="s">
        <v>91</v>
      </c>
      <c r="AH830" s="12" t="s">
        <v>92</v>
      </c>
      <c r="AI830" t="s">
        <v>74</v>
      </c>
      <c r="AJ830" t="s">
        <v>119</v>
      </c>
      <c r="AK830" t="s">
        <v>120</v>
      </c>
      <c r="AL830" t="s">
        <v>95</v>
      </c>
      <c r="AM830" t="s">
        <v>99</v>
      </c>
      <c r="AN830" t="s">
        <v>168</v>
      </c>
      <c r="AO830" t="s">
        <v>115</v>
      </c>
      <c r="AP830" t="s">
        <v>165</v>
      </c>
      <c r="AQ830" t="s">
        <v>74</v>
      </c>
      <c r="AR830" s="21">
        <v>7.117</v>
      </c>
      <c r="AS830" t="s">
        <v>1744</v>
      </c>
      <c r="AT830" t="s">
        <v>453</v>
      </c>
      <c r="AU830" t="s">
        <v>148</v>
      </c>
      <c r="AV830" t="s">
        <v>76</v>
      </c>
      <c r="AW830" t="s">
        <v>105</v>
      </c>
      <c r="AX830" t="s">
        <v>131</v>
      </c>
      <c r="AY830" t="s">
        <v>176</v>
      </c>
      <c r="AZ830" s="1">
        <v>916668</v>
      </c>
      <c r="BA830" s="1">
        <v>8249458874458870</v>
      </c>
      <c r="BB830" s="51">
        <f t="shared" si="97"/>
        <v>8.2494588744588704</v>
      </c>
      <c r="BC830" s="51"/>
      <c r="BD830" s="1">
        <v>5625</v>
      </c>
      <c r="BE830" s="25">
        <v>5.6660000000000004</v>
      </c>
      <c r="BF830" s="1">
        <v>5833333333333330</v>
      </c>
      <c r="BG830" s="1">
        <v>6166666666666660</v>
      </c>
      <c r="BH830" t="s">
        <v>94</v>
      </c>
      <c r="BI830" t="s">
        <v>168</v>
      </c>
      <c r="BJ830" s="1">
        <v>671875</v>
      </c>
      <c r="BK830" s="12" t="s">
        <v>90</v>
      </c>
      <c r="BL830" s="12" t="s">
        <v>91</v>
      </c>
      <c r="BM830" s="12" t="s">
        <v>91</v>
      </c>
      <c r="BN830" s="12" t="s">
        <v>90</v>
      </c>
      <c r="BO830" t="s">
        <v>74</v>
      </c>
      <c r="BP830" t="s">
        <v>74</v>
      </c>
      <c r="BQ830" s="1">
        <v>591666</v>
      </c>
      <c r="BR830" t="s">
        <v>120</v>
      </c>
      <c r="BS830" t="s">
        <v>255</v>
      </c>
    </row>
    <row r="831" spans="1:71">
      <c r="A831" t="s">
        <v>156</v>
      </c>
      <c r="B831" t="s">
        <v>1745</v>
      </c>
      <c r="C831" s="4">
        <v>13</v>
      </c>
      <c r="D831">
        <v>3</v>
      </c>
      <c r="E831" t="s">
        <v>437</v>
      </c>
      <c r="F831" t="s">
        <v>109</v>
      </c>
      <c r="G831" s="21">
        <v>9.0980000000000008</v>
      </c>
      <c r="H831" t="s">
        <v>185</v>
      </c>
      <c r="I831" t="s">
        <v>160</v>
      </c>
      <c r="J831" t="s">
        <v>77</v>
      </c>
      <c r="K831" t="s">
        <v>78</v>
      </c>
      <c r="L831" t="s">
        <v>79</v>
      </c>
      <c r="M831" s="1">
        <v>958335</v>
      </c>
      <c r="N831" s="50">
        <v>10</v>
      </c>
      <c r="O831">
        <v>10</v>
      </c>
      <c r="P831" s="22">
        <v>7</v>
      </c>
      <c r="Q831" s="1">
        <v>8958333333333330</v>
      </c>
      <c r="R831" s="1">
        <v>9222233333333330</v>
      </c>
      <c r="S831">
        <v>10</v>
      </c>
      <c r="T831" s="4" t="s">
        <v>94</v>
      </c>
      <c r="U831" t="s">
        <v>75</v>
      </c>
      <c r="V831" t="s">
        <v>85</v>
      </c>
      <c r="W831" t="s">
        <v>116</v>
      </c>
      <c r="X831" t="s">
        <v>160</v>
      </c>
      <c r="Y831" s="21">
        <v>8.5060000000000002</v>
      </c>
      <c r="Z831" t="s">
        <v>120</v>
      </c>
      <c r="AA831" s="50" t="s">
        <v>301</v>
      </c>
      <c r="AB831" t="s">
        <v>81</v>
      </c>
      <c r="AC831" s="8">
        <v>7.9</v>
      </c>
      <c r="AD831" t="s">
        <v>161</v>
      </c>
      <c r="AE831" s="12" t="s">
        <v>163</v>
      </c>
      <c r="AF831" s="12" t="s">
        <v>163</v>
      </c>
      <c r="AG831" s="12" t="s">
        <v>163</v>
      </c>
      <c r="AH831" s="12" t="s">
        <v>91</v>
      </c>
      <c r="AI831" t="s">
        <v>74</v>
      </c>
      <c r="AJ831" t="s">
        <v>161</v>
      </c>
      <c r="AK831" t="s">
        <v>120</v>
      </c>
      <c r="AL831" t="s">
        <v>261</v>
      </c>
      <c r="AM831" t="s">
        <v>150</v>
      </c>
      <c r="AN831" t="s">
        <v>94</v>
      </c>
      <c r="AO831" t="s">
        <v>75</v>
      </c>
      <c r="AP831" t="s">
        <v>165</v>
      </c>
      <c r="AQ831" t="s">
        <v>109</v>
      </c>
      <c r="AR831" s="21">
        <v>8.1349999999999998</v>
      </c>
      <c r="AS831" t="s">
        <v>815</v>
      </c>
      <c r="AT831" t="s">
        <v>174</v>
      </c>
      <c r="AU831" t="s">
        <v>114</v>
      </c>
      <c r="AV831" t="s">
        <v>160</v>
      </c>
      <c r="AW831" t="s">
        <v>105</v>
      </c>
      <c r="AX831" t="s">
        <v>131</v>
      </c>
      <c r="AY831" t="s">
        <v>107</v>
      </c>
      <c r="AZ831" s="1">
        <v>958335</v>
      </c>
      <c r="BA831" s="1">
        <v>9241898148148140</v>
      </c>
      <c r="BB831" s="51">
        <f t="shared" si="97"/>
        <v>9.2418981481481399</v>
      </c>
      <c r="BC831" s="51"/>
      <c r="BD831" t="s">
        <v>132</v>
      </c>
      <c r="BE831" s="25">
        <v>7.1660000000000004</v>
      </c>
      <c r="BF831" t="s">
        <v>277</v>
      </c>
      <c r="BG831" t="s">
        <v>148</v>
      </c>
      <c r="BH831" t="s">
        <v>174</v>
      </c>
      <c r="BI831" t="s">
        <v>114</v>
      </c>
      <c r="BJ831" s="1">
        <v>6458333333333330</v>
      </c>
      <c r="BK831" s="12" t="s">
        <v>90</v>
      </c>
      <c r="BL831" s="12" t="s">
        <v>91</v>
      </c>
      <c r="BM831" s="12" t="s">
        <v>163</v>
      </c>
      <c r="BO831" t="s">
        <v>74</v>
      </c>
      <c r="BP831" t="s">
        <v>74</v>
      </c>
      <c r="BQ831" s="1">
        <v>8125005</v>
      </c>
      <c r="BR831" t="s">
        <v>120</v>
      </c>
      <c r="BS831" t="s">
        <v>387</v>
      </c>
    </row>
    <row r="832" spans="1:71">
      <c r="A832" t="s">
        <v>71</v>
      </c>
      <c r="B832" t="s">
        <v>1746</v>
      </c>
      <c r="C832" s="4">
        <v>11</v>
      </c>
      <c r="D832">
        <v>1</v>
      </c>
      <c r="E832" t="s">
        <v>499</v>
      </c>
      <c r="F832" t="s">
        <v>74</v>
      </c>
      <c r="G832" s="21">
        <v>7.8890000000000002</v>
      </c>
      <c r="H832" t="s">
        <v>75</v>
      </c>
      <c r="I832" t="s">
        <v>76</v>
      </c>
      <c r="J832" t="s">
        <v>77</v>
      </c>
      <c r="K832" t="s">
        <v>136</v>
      </c>
      <c r="L832" t="s">
        <v>126</v>
      </c>
      <c r="M832" s="1">
        <v>9000020000000000</v>
      </c>
      <c r="N832" s="50">
        <v>10</v>
      </c>
      <c r="O832" t="s">
        <v>81</v>
      </c>
      <c r="P832" s="22">
        <v>8.5</v>
      </c>
      <c r="Q832" s="1">
        <v>65625</v>
      </c>
      <c r="R832" s="1">
        <v>6916655</v>
      </c>
      <c r="S832">
        <v>5</v>
      </c>
      <c r="T832" s="4" t="s">
        <v>150</v>
      </c>
      <c r="U832" t="s">
        <v>252</v>
      </c>
      <c r="V832" t="s">
        <v>71</v>
      </c>
      <c r="W832" t="s">
        <v>116</v>
      </c>
      <c r="X832" t="s">
        <v>76</v>
      </c>
      <c r="Y832" s="21">
        <v>7.351</v>
      </c>
      <c r="Z832" t="s">
        <v>209</v>
      </c>
      <c r="AA832" s="50" t="s">
        <v>120</v>
      </c>
      <c r="AB832" t="s">
        <v>81</v>
      </c>
      <c r="AC832" s="8">
        <v>3.6</v>
      </c>
      <c r="AD832" t="s">
        <v>89</v>
      </c>
      <c r="AE832" t="s">
        <v>91</v>
      </c>
      <c r="AF832" t="s">
        <v>91</v>
      </c>
      <c r="AG832" t="s">
        <v>90</v>
      </c>
      <c r="AH832" t="s">
        <v>92</v>
      </c>
      <c r="AI832" t="s">
        <v>74</v>
      </c>
      <c r="AJ832" t="s">
        <v>223</v>
      </c>
      <c r="AK832" t="s">
        <v>94</v>
      </c>
      <c r="AL832" t="s">
        <v>95</v>
      </c>
      <c r="AM832" t="s">
        <v>212</v>
      </c>
      <c r="AN832" t="s">
        <v>83</v>
      </c>
      <c r="AO832" t="s">
        <v>151</v>
      </c>
      <c r="AP832" t="s">
        <v>141</v>
      </c>
      <c r="AQ832" t="s">
        <v>74</v>
      </c>
      <c r="AR832" s="21">
        <v>6.4450000000000003</v>
      </c>
      <c r="AS832" t="s">
        <v>1747</v>
      </c>
      <c r="AT832" t="s">
        <v>1486</v>
      </c>
      <c r="AU832" t="s">
        <v>120</v>
      </c>
      <c r="AV832" t="s">
        <v>196</v>
      </c>
      <c r="AW832" t="s">
        <v>105</v>
      </c>
      <c r="AX832" t="s">
        <v>131</v>
      </c>
      <c r="AY832" t="s">
        <v>176</v>
      </c>
      <c r="AZ832" s="1">
        <v>950002</v>
      </c>
      <c r="BA832" s="1">
        <v>9104156712852360</v>
      </c>
      <c r="BB832" s="51">
        <f t="shared" si="97"/>
        <v>9.1041567128523599</v>
      </c>
      <c r="BC832" s="51"/>
      <c r="BD832" t="s">
        <v>81</v>
      </c>
      <c r="BE832" s="25">
        <v>3</v>
      </c>
      <c r="BF832" s="1">
        <v>1333333333333330</v>
      </c>
      <c r="BG832" s="1">
        <v>4666666666666660</v>
      </c>
      <c r="BI832" t="s">
        <v>114</v>
      </c>
      <c r="BJ832" t="s">
        <v>132</v>
      </c>
      <c r="BK832" t="s">
        <v>91</v>
      </c>
      <c r="BL832" t="s">
        <v>90</v>
      </c>
      <c r="BM832" t="s">
        <v>91</v>
      </c>
      <c r="BN832"/>
      <c r="BO832" t="s">
        <v>74</v>
      </c>
      <c r="BP832" t="s">
        <v>74</v>
      </c>
      <c r="BQ832" s="1">
        <v>5999996666666660</v>
      </c>
      <c r="BR832" t="s">
        <v>94</v>
      </c>
      <c r="BS832" t="s">
        <v>133</v>
      </c>
    </row>
    <row r="833" spans="1:71" hidden="1">
      <c r="B833" s="8" t="s">
        <v>1748</v>
      </c>
      <c r="G833" s="21" t="s">
        <v>97</v>
      </c>
      <c r="P833" s="24"/>
      <c r="Y833" s="23" t="s">
        <v>97</v>
      </c>
      <c r="AA833"/>
      <c r="AC833"/>
      <c r="AE833"/>
      <c r="AF833"/>
      <c r="AG833"/>
      <c r="AH833"/>
      <c r="AN833" t="s">
        <v>114</v>
      </c>
      <c r="AO833" t="s">
        <v>312</v>
      </c>
      <c r="AP833" t="s">
        <v>101</v>
      </c>
      <c r="AQ833" t="s">
        <v>74</v>
      </c>
      <c r="AR833" s="23">
        <v>8.6199999999999992</v>
      </c>
      <c r="AS833" t="s">
        <v>439</v>
      </c>
      <c r="AT833" t="s">
        <v>154</v>
      </c>
      <c r="AU833" t="s">
        <v>150</v>
      </c>
      <c r="AV833" t="s">
        <v>160</v>
      </c>
      <c r="AW833" t="s">
        <v>105</v>
      </c>
      <c r="AX833" t="s">
        <v>131</v>
      </c>
      <c r="AY833" t="s">
        <v>107</v>
      </c>
      <c r="AZ833" s="1">
        <v>1000002</v>
      </c>
      <c r="BA833" s="1">
        <v>9375</v>
      </c>
      <c r="BB833" s="51">
        <f>BA833/1000</f>
        <v>9.375</v>
      </c>
      <c r="BC833" s="1"/>
      <c r="BD833" t="s">
        <v>81</v>
      </c>
      <c r="BE833" s="25">
        <v>6.944</v>
      </c>
      <c r="BF833" t="s">
        <v>154</v>
      </c>
      <c r="BG833" s="1">
        <v>6666666666666660</v>
      </c>
      <c r="BH833" s="1">
        <v>7166666666666660</v>
      </c>
      <c r="BI833" t="s">
        <v>168</v>
      </c>
      <c r="BJ833" s="1">
        <v>90625</v>
      </c>
      <c r="BK833" t="s">
        <v>163</v>
      </c>
      <c r="BL833" t="s">
        <v>163</v>
      </c>
      <c r="BM833" t="s">
        <v>163</v>
      </c>
      <c r="BN833" t="s">
        <v>91</v>
      </c>
      <c r="BO833" t="s">
        <v>109</v>
      </c>
      <c r="BP833" t="s">
        <v>109</v>
      </c>
      <c r="BQ833" s="1">
        <v>85000025</v>
      </c>
      <c r="BR833" t="s">
        <v>120</v>
      </c>
      <c r="BS833" t="s">
        <v>133</v>
      </c>
    </row>
    <row r="834" spans="1:71" hidden="1">
      <c r="B834" s="8" t="s">
        <v>1749</v>
      </c>
      <c r="G834" s="21" t="s">
        <v>97</v>
      </c>
      <c r="P834" s="24"/>
      <c r="T834" s="4" t="s">
        <v>99</v>
      </c>
      <c r="U834" t="s">
        <v>100</v>
      </c>
      <c r="V834" t="s">
        <v>71</v>
      </c>
      <c r="W834" t="s">
        <v>86</v>
      </c>
      <c r="X834" t="s">
        <v>196</v>
      </c>
      <c r="Y834" s="23">
        <v>5.8250000000000002</v>
      </c>
      <c r="Z834" t="s">
        <v>139</v>
      </c>
      <c r="AA834" t="s">
        <v>223</v>
      </c>
      <c r="AB834" t="s">
        <v>547</v>
      </c>
      <c r="AC834">
        <v>4.4000000000000004</v>
      </c>
      <c r="AD834" t="s">
        <v>235</v>
      </c>
      <c r="AE834" t="s">
        <v>91</v>
      </c>
      <c r="AF834" t="s">
        <v>331</v>
      </c>
      <c r="AG834" t="s">
        <v>92</v>
      </c>
      <c r="AH834" t="s">
        <v>92</v>
      </c>
      <c r="AI834" t="s">
        <v>74</v>
      </c>
      <c r="AJ834" t="s">
        <v>380</v>
      </c>
      <c r="AK834" t="s">
        <v>94</v>
      </c>
      <c r="AL834" t="s">
        <v>187</v>
      </c>
      <c r="AM834" t="s">
        <v>96</v>
      </c>
      <c r="AR834" s="23" t="s">
        <v>97</v>
      </c>
      <c r="BK834"/>
      <c r="BL834"/>
      <c r="BM834"/>
      <c r="BN834"/>
    </row>
    <row r="835" spans="1:71" hidden="1">
      <c r="B835" s="8" t="s">
        <v>1750</v>
      </c>
      <c r="G835" s="21" t="s">
        <v>97</v>
      </c>
      <c r="P835" s="24"/>
      <c r="T835" s="4" t="s">
        <v>114</v>
      </c>
      <c r="U835" t="s">
        <v>219</v>
      </c>
      <c r="V835" t="s">
        <v>71</v>
      </c>
      <c r="W835" t="s">
        <v>86</v>
      </c>
      <c r="X835" t="s">
        <v>124</v>
      </c>
      <c r="Y835" s="23">
        <v>5.5060000000000002</v>
      </c>
      <c r="Z835" t="s">
        <v>297</v>
      </c>
      <c r="AA835" t="s">
        <v>513</v>
      </c>
      <c r="AB835" t="s">
        <v>88</v>
      </c>
      <c r="AC835">
        <v>5.8</v>
      </c>
      <c r="AD835" t="s">
        <v>118</v>
      </c>
      <c r="AE835" s="12" t="s">
        <v>90</v>
      </c>
      <c r="AF835" s="12" t="s">
        <v>91</v>
      </c>
      <c r="AG835" s="12" t="s">
        <v>91</v>
      </c>
      <c r="AH835" s="12" t="s">
        <v>92</v>
      </c>
      <c r="AI835" t="s">
        <v>74</v>
      </c>
      <c r="AJ835" t="s">
        <v>510</v>
      </c>
      <c r="AK835" t="s">
        <v>94</v>
      </c>
      <c r="AL835" t="s">
        <v>261</v>
      </c>
      <c r="AM835" t="s">
        <v>96</v>
      </c>
      <c r="AN835" t="s">
        <v>114</v>
      </c>
      <c r="AO835" t="s">
        <v>185</v>
      </c>
      <c r="AP835" t="s">
        <v>225</v>
      </c>
      <c r="AQ835" t="s">
        <v>74</v>
      </c>
      <c r="AR835" s="23">
        <v>6.6139999999999999</v>
      </c>
      <c r="AS835" t="s">
        <v>1751</v>
      </c>
      <c r="AT835" t="s">
        <v>443</v>
      </c>
      <c r="AU835" t="s">
        <v>335</v>
      </c>
      <c r="AV835" t="s">
        <v>196</v>
      </c>
      <c r="AW835" t="s">
        <v>105</v>
      </c>
      <c r="AX835" t="s">
        <v>131</v>
      </c>
      <c r="AY835" t="s">
        <v>176</v>
      </c>
      <c r="AZ835" s="1">
        <v>791667</v>
      </c>
      <c r="BA835" s="1">
        <v>7739245951417000</v>
      </c>
      <c r="BB835" s="51">
        <f t="shared" ref="BB835" si="98">BA835/1000000000000000</f>
        <v>7.7392459514169998</v>
      </c>
      <c r="BC835" s="1"/>
      <c r="BD835" t="s">
        <v>81</v>
      </c>
      <c r="BE835" s="25">
        <v>4.5</v>
      </c>
      <c r="BF835" s="1">
        <v>3333333333333330</v>
      </c>
      <c r="BG835" s="1">
        <v>5666666666666660</v>
      </c>
      <c r="BH835" t="s">
        <v>277</v>
      </c>
      <c r="BI835" t="s">
        <v>168</v>
      </c>
      <c r="BJ835" t="s">
        <v>81</v>
      </c>
      <c r="BK835" s="12" t="s">
        <v>91</v>
      </c>
      <c r="BL835" s="12" t="s">
        <v>90</v>
      </c>
      <c r="BM835" s="12" t="s">
        <v>90</v>
      </c>
      <c r="BN835" s="12" t="s">
        <v>90</v>
      </c>
      <c r="BO835" t="s">
        <v>74</v>
      </c>
      <c r="BP835" t="s">
        <v>74</v>
      </c>
      <c r="BQ835" s="1">
        <v>68749975</v>
      </c>
      <c r="BR835" t="s">
        <v>94</v>
      </c>
      <c r="BS835" t="s">
        <v>387</v>
      </c>
    </row>
    <row r="836" spans="1:71">
      <c r="A836" t="s">
        <v>71</v>
      </c>
      <c r="B836" t="s">
        <v>1752</v>
      </c>
      <c r="C836" s="4">
        <v>11</v>
      </c>
      <c r="D836">
        <v>4</v>
      </c>
      <c r="E836" t="s">
        <v>135</v>
      </c>
      <c r="F836" t="s">
        <v>74</v>
      </c>
      <c r="G836" s="21">
        <v>5.032</v>
      </c>
      <c r="H836" t="s">
        <v>123</v>
      </c>
      <c r="I836" t="s">
        <v>124</v>
      </c>
      <c r="J836" t="s">
        <v>77</v>
      </c>
      <c r="K836" t="s">
        <v>78</v>
      </c>
      <c r="L836" t="s">
        <v>79</v>
      </c>
      <c r="M836">
        <v>0</v>
      </c>
      <c r="N836" s="50" t="s">
        <v>264</v>
      </c>
      <c r="O836" s="1">
        <v>3125</v>
      </c>
      <c r="P836" s="22">
        <v>0</v>
      </c>
      <c r="Q836" s="1">
        <v>65625</v>
      </c>
      <c r="R836" s="1">
        <v>7416665</v>
      </c>
      <c r="S836">
        <v>10</v>
      </c>
      <c r="T836" s="4" t="s">
        <v>83</v>
      </c>
      <c r="U836" t="s">
        <v>252</v>
      </c>
      <c r="V836" t="s">
        <v>71</v>
      </c>
      <c r="W836" t="s">
        <v>116</v>
      </c>
      <c r="X836" t="s">
        <v>124</v>
      </c>
      <c r="Y836" s="21">
        <v>4.335</v>
      </c>
      <c r="Z836" t="s">
        <v>99</v>
      </c>
      <c r="AA836" s="50" t="s">
        <v>296</v>
      </c>
      <c r="AB836" t="s">
        <v>354</v>
      </c>
      <c r="AC836" s="8">
        <v>1.6</v>
      </c>
      <c r="AD836" t="s">
        <v>301</v>
      </c>
      <c r="AE836" t="s">
        <v>91</v>
      </c>
      <c r="AF836" t="s">
        <v>92</v>
      </c>
      <c r="AG836" t="s">
        <v>91</v>
      </c>
      <c r="AH836" t="s">
        <v>92</v>
      </c>
      <c r="AI836" t="s">
        <v>74</v>
      </c>
      <c r="AJ836" t="s">
        <v>296</v>
      </c>
      <c r="AK836" t="s">
        <v>94</v>
      </c>
      <c r="AL836" t="s">
        <v>95</v>
      </c>
      <c r="AM836" t="s">
        <v>96</v>
      </c>
      <c r="AN836" t="s">
        <v>83</v>
      </c>
      <c r="AO836" t="s">
        <v>100</v>
      </c>
      <c r="AP836" t="s">
        <v>369</v>
      </c>
      <c r="AQ836" t="s">
        <v>74</v>
      </c>
      <c r="AR836" s="21">
        <v>5.6609999999999996</v>
      </c>
      <c r="AS836" t="s">
        <v>1753</v>
      </c>
      <c r="AT836" t="s">
        <v>215</v>
      </c>
      <c r="AU836" t="s">
        <v>144</v>
      </c>
      <c r="AV836" t="s">
        <v>124</v>
      </c>
      <c r="AW836" t="s">
        <v>175</v>
      </c>
      <c r="AX836" t="s">
        <v>131</v>
      </c>
      <c r="AY836" t="s">
        <v>176</v>
      </c>
      <c r="AZ836" s="1">
        <v>950002</v>
      </c>
      <c r="BA836" s="1">
        <v>6182121971595650</v>
      </c>
      <c r="BB836" s="51">
        <f>BA836/1000000000000000</f>
        <v>6.1821219715956497</v>
      </c>
      <c r="BC836" s="51"/>
      <c r="BD836" t="s">
        <v>94</v>
      </c>
      <c r="BE836" s="25">
        <v>3.25</v>
      </c>
      <c r="BF836" s="1">
        <v>2666666666666660</v>
      </c>
      <c r="BG836" s="1">
        <v>3833333333333330</v>
      </c>
      <c r="BI836" t="s">
        <v>114</v>
      </c>
      <c r="BJ836" t="s">
        <v>132</v>
      </c>
      <c r="BK836" t="s">
        <v>91</v>
      </c>
      <c r="BL836" t="s">
        <v>90</v>
      </c>
      <c r="BM836" t="s">
        <v>91</v>
      </c>
      <c r="BN836"/>
      <c r="BO836" t="s">
        <v>74</v>
      </c>
      <c r="BP836" t="s">
        <v>74</v>
      </c>
      <c r="BQ836" s="1">
        <v>5999993333333330</v>
      </c>
      <c r="BR836" t="s">
        <v>94</v>
      </c>
      <c r="BS836" t="s">
        <v>133</v>
      </c>
    </row>
    <row r="837" spans="1:71" hidden="1">
      <c r="B837" s="8" t="s">
        <v>1754</v>
      </c>
      <c r="G837" s="21" t="s">
        <v>97</v>
      </c>
      <c r="P837" s="24"/>
      <c r="Y837" s="23" t="s">
        <v>97</v>
      </c>
      <c r="AA837"/>
      <c r="AC837"/>
      <c r="AE837"/>
      <c r="AF837"/>
      <c r="AG837"/>
      <c r="AH837"/>
      <c r="AN837" t="s">
        <v>99</v>
      </c>
      <c r="AO837" t="s">
        <v>333</v>
      </c>
      <c r="AP837" t="s">
        <v>101</v>
      </c>
      <c r="AQ837" t="s">
        <v>74</v>
      </c>
      <c r="AR837" s="23">
        <v>6.8940000000000001</v>
      </c>
      <c r="AS837" t="s">
        <v>1755</v>
      </c>
      <c r="AT837" t="s">
        <v>1489</v>
      </c>
      <c r="AU837" t="s">
        <v>144</v>
      </c>
      <c r="AV837" t="s">
        <v>196</v>
      </c>
      <c r="AW837" t="s">
        <v>105</v>
      </c>
      <c r="AX837" t="s">
        <v>131</v>
      </c>
      <c r="AY837" t="s">
        <v>176</v>
      </c>
      <c r="AZ837" s="1">
        <v>950002</v>
      </c>
      <c r="BA837" s="1">
        <v>7638888888888880</v>
      </c>
      <c r="BB837" s="51">
        <f t="shared" ref="BB837" si="99">BA837/1000000000000000</f>
        <v>7.6388888888888804</v>
      </c>
      <c r="BC837" s="1"/>
      <c r="BD837" t="s">
        <v>81</v>
      </c>
      <c r="BE837" s="25">
        <v>6</v>
      </c>
      <c r="BF837" t="s">
        <v>104</v>
      </c>
      <c r="BG837" t="s">
        <v>104</v>
      </c>
      <c r="BI837" t="s">
        <v>83</v>
      </c>
      <c r="BJ837" t="s">
        <v>94</v>
      </c>
      <c r="BK837" t="s">
        <v>91</v>
      </c>
      <c r="BL837" t="s">
        <v>91</v>
      </c>
      <c r="BM837"/>
      <c r="BN837"/>
      <c r="BO837" t="s">
        <v>74</v>
      </c>
      <c r="BP837" t="s">
        <v>74</v>
      </c>
      <c r="BQ837" s="1">
        <v>7333325</v>
      </c>
      <c r="BR837" t="s">
        <v>94</v>
      </c>
      <c r="BS837" t="s">
        <v>110</v>
      </c>
    </row>
    <row r="838" spans="1:71">
      <c r="A838" t="s">
        <v>71</v>
      </c>
      <c r="B838" t="s">
        <v>1756</v>
      </c>
      <c r="C838" s="4">
        <v>16</v>
      </c>
      <c r="D838">
        <v>1</v>
      </c>
      <c r="E838" t="s">
        <v>449</v>
      </c>
      <c r="F838" t="s">
        <v>74</v>
      </c>
      <c r="G838" s="21">
        <v>4.0449999999999999</v>
      </c>
      <c r="H838" t="s">
        <v>123</v>
      </c>
      <c r="I838" t="s">
        <v>124</v>
      </c>
      <c r="J838" t="s">
        <v>125</v>
      </c>
      <c r="K838" t="s">
        <v>78</v>
      </c>
      <c r="L838" t="s">
        <v>79</v>
      </c>
      <c r="M838">
        <v>0</v>
      </c>
      <c r="N838" s="50" t="s">
        <v>990</v>
      </c>
      <c r="O838">
        <v>5</v>
      </c>
      <c r="P838" s="22">
        <v>0</v>
      </c>
      <c r="Q838" s="1">
        <v>640625</v>
      </c>
      <c r="R838" s="1">
        <v>6124995</v>
      </c>
      <c r="S838">
        <v>10</v>
      </c>
      <c r="Y838" s="21" t="s">
        <v>97</v>
      </c>
      <c r="AE838"/>
      <c r="AF838"/>
      <c r="AG838"/>
      <c r="AH838"/>
      <c r="AR838" s="21" t="s">
        <v>97</v>
      </c>
      <c r="BK838"/>
      <c r="BL838"/>
      <c r="BM838"/>
      <c r="BN838"/>
    </row>
    <row r="839" spans="1:71">
      <c r="A839" t="s">
        <v>156</v>
      </c>
      <c r="B839" t="s">
        <v>1757</v>
      </c>
      <c r="C839" s="4">
        <v>15</v>
      </c>
      <c r="D839">
        <v>4</v>
      </c>
      <c r="E839" t="s">
        <v>724</v>
      </c>
      <c r="F839" t="s">
        <v>74</v>
      </c>
      <c r="G839" s="21">
        <v>7.9130000000000003</v>
      </c>
      <c r="H839" t="s">
        <v>75</v>
      </c>
      <c r="I839" t="s">
        <v>76</v>
      </c>
      <c r="J839" t="s">
        <v>77</v>
      </c>
      <c r="K839" t="s">
        <v>78</v>
      </c>
      <c r="L839" t="s">
        <v>79</v>
      </c>
      <c r="M839" s="1">
        <v>833334</v>
      </c>
      <c r="N839" s="50" t="s">
        <v>211</v>
      </c>
      <c r="O839">
        <v>5</v>
      </c>
      <c r="P839" s="22">
        <v>7.3330000000000002</v>
      </c>
      <c r="Q839" s="1">
        <v>8333333333333330</v>
      </c>
      <c r="R839" s="1">
        <v>8000003333333330</v>
      </c>
      <c r="S839">
        <v>10</v>
      </c>
      <c r="T839" s="4" t="s">
        <v>104</v>
      </c>
      <c r="U839" t="s">
        <v>185</v>
      </c>
      <c r="V839" t="s">
        <v>85</v>
      </c>
      <c r="W839" t="s">
        <v>116</v>
      </c>
      <c r="X839" t="s">
        <v>196</v>
      </c>
      <c r="Y839" s="21">
        <v>6.3150000000000004</v>
      </c>
      <c r="Z839" t="s">
        <v>81</v>
      </c>
      <c r="AA839" s="50" t="s">
        <v>119</v>
      </c>
      <c r="AB839" t="s">
        <v>235</v>
      </c>
      <c r="AC839" s="8">
        <v>5.3</v>
      </c>
      <c r="AD839" t="s">
        <v>89</v>
      </c>
      <c r="AE839" t="s">
        <v>331</v>
      </c>
      <c r="AF839" t="s">
        <v>90</v>
      </c>
      <c r="AG839" t="s">
        <v>92</v>
      </c>
      <c r="AH839" t="s">
        <v>91</v>
      </c>
      <c r="AI839" t="s">
        <v>74</v>
      </c>
      <c r="AJ839" t="s">
        <v>182</v>
      </c>
      <c r="AK839" t="s">
        <v>120</v>
      </c>
      <c r="AL839" t="s">
        <v>308</v>
      </c>
      <c r="AM839" t="s">
        <v>99</v>
      </c>
      <c r="AR839" s="21" t="s">
        <v>97</v>
      </c>
      <c r="BK839"/>
      <c r="BL839"/>
      <c r="BM839"/>
      <c r="BN839"/>
    </row>
    <row r="840" spans="1:71" hidden="1">
      <c r="B840" s="8" t="s">
        <v>1758</v>
      </c>
      <c r="G840" s="21" t="s">
        <v>97</v>
      </c>
      <c r="P840" s="24"/>
      <c r="Y840" s="23" t="s">
        <v>97</v>
      </c>
      <c r="AA840"/>
      <c r="AC840"/>
      <c r="AE840"/>
      <c r="AF840"/>
      <c r="AG840"/>
      <c r="AH840"/>
      <c r="AN840" t="s">
        <v>150</v>
      </c>
      <c r="AO840" t="s">
        <v>123</v>
      </c>
      <c r="AP840" t="s">
        <v>101</v>
      </c>
      <c r="AQ840" t="s">
        <v>74</v>
      </c>
      <c r="AR840" s="23">
        <v>8.0790000000000006</v>
      </c>
      <c r="AS840" t="s">
        <v>466</v>
      </c>
      <c r="AT840" t="s">
        <v>229</v>
      </c>
      <c r="AU840" t="s">
        <v>83</v>
      </c>
      <c r="AV840" t="s">
        <v>160</v>
      </c>
      <c r="AW840" t="s">
        <v>105</v>
      </c>
      <c r="AX840" t="s">
        <v>106</v>
      </c>
      <c r="AY840" t="s">
        <v>107</v>
      </c>
      <c r="AZ840" s="1">
        <v>1000002</v>
      </c>
      <c r="BA840" s="1">
        <v>9855072463768110</v>
      </c>
      <c r="BB840" s="51">
        <f t="shared" ref="BB840" si="100">BA840/1000000000000000</f>
        <v>9.85507246376811</v>
      </c>
      <c r="BC840" s="1"/>
      <c r="BD840" t="s">
        <v>81</v>
      </c>
      <c r="BE840" s="25">
        <v>8</v>
      </c>
      <c r="BF840" s="1">
        <v>7666666666666660</v>
      </c>
      <c r="BG840" s="1">
        <v>8333333333333330</v>
      </c>
      <c r="BI840" t="s">
        <v>114</v>
      </c>
      <c r="BJ840" t="s">
        <v>132</v>
      </c>
      <c r="BK840" t="s">
        <v>90</v>
      </c>
      <c r="BL840" t="s">
        <v>91</v>
      </c>
      <c r="BM840" t="s">
        <v>91</v>
      </c>
      <c r="BN840"/>
      <c r="BO840" t="s">
        <v>74</v>
      </c>
      <c r="BP840" t="s">
        <v>74</v>
      </c>
      <c r="BQ840" s="1">
        <v>8166666666666660</v>
      </c>
      <c r="BR840" t="s">
        <v>94</v>
      </c>
      <c r="BS840" t="s">
        <v>133</v>
      </c>
    </row>
    <row r="841" spans="1:71">
      <c r="A841" t="s">
        <v>71</v>
      </c>
      <c r="B841" t="s">
        <v>1759</v>
      </c>
      <c r="C841" s="4">
        <v>8</v>
      </c>
      <c r="D841">
        <v>1</v>
      </c>
      <c r="E841" t="s">
        <v>639</v>
      </c>
      <c r="F841" t="s">
        <v>74</v>
      </c>
      <c r="G841" s="21">
        <v>7.4870000000000001</v>
      </c>
      <c r="H841" t="s">
        <v>75</v>
      </c>
      <c r="I841" t="s">
        <v>76</v>
      </c>
      <c r="J841" t="s">
        <v>77</v>
      </c>
      <c r="K841" t="s">
        <v>136</v>
      </c>
      <c r="L841" t="s">
        <v>79</v>
      </c>
      <c r="M841" s="1">
        <v>9000020000000000</v>
      </c>
      <c r="N841" s="50">
        <v>10</v>
      </c>
      <c r="O841" s="1">
        <v>4375</v>
      </c>
      <c r="P841" s="22">
        <v>10</v>
      </c>
      <c r="Q841" t="s">
        <v>235</v>
      </c>
      <c r="R841" s="1">
        <v>4499995</v>
      </c>
      <c r="S841">
        <v>10</v>
      </c>
      <c r="T841" s="4" t="s">
        <v>99</v>
      </c>
      <c r="U841" t="s">
        <v>100</v>
      </c>
      <c r="V841" t="s">
        <v>71</v>
      </c>
      <c r="W841" t="s">
        <v>116</v>
      </c>
      <c r="X841" t="s">
        <v>196</v>
      </c>
      <c r="Y841" s="21">
        <v>6.5979999999999999</v>
      </c>
      <c r="Z841" t="s">
        <v>174</v>
      </c>
      <c r="AA841" s="50" t="s">
        <v>223</v>
      </c>
      <c r="AB841" t="s">
        <v>547</v>
      </c>
      <c r="AC841" s="8">
        <v>6.6</v>
      </c>
      <c r="AD841" t="s">
        <v>263</v>
      </c>
      <c r="AE841" t="s">
        <v>91</v>
      </c>
      <c r="AF841" t="s">
        <v>331</v>
      </c>
      <c r="AG841" t="s">
        <v>92</v>
      </c>
      <c r="AH841" t="s">
        <v>92</v>
      </c>
      <c r="AI841" t="s">
        <v>74</v>
      </c>
      <c r="AJ841" t="s">
        <v>380</v>
      </c>
      <c r="AK841" t="s">
        <v>94</v>
      </c>
      <c r="AL841" t="s">
        <v>187</v>
      </c>
      <c r="AM841" t="s">
        <v>96</v>
      </c>
      <c r="AN841" t="s">
        <v>99</v>
      </c>
      <c r="AO841" t="s">
        <v>419</v>
      </c>
      <c r="AP841" t="s">
        <v>141</v>
      </c>
      <c r="AQ841" t="s">
        <v>74</v>
      </c>
      <c r="AR841" s="21">
        <v>7.1509999999999998</v>
      </c>
      <c r="AS841" t="s">
        <v>1760</v>
      </c>
      <c r="AT841" t="s">
        <v>749</v>
      </c>
      <c r="AU841" t="s">
        <v>114</v>
      </c>
      <c r="AV841" t="s">
        <v>76</v>
      </c>
      <c r="AW841" t="s">
        <v>105</v>
      </c>
      <c r="AX841" t="s">
        <v>131</v>
      </c>
      <c r="AY841" t="s">
        <v>176</v>
      </c>
      <c r="AZ841" s="1">
        <v>9000020000000000</v>
      </c>
      <c r="BA841" s="1">
        <v>8485838779956420</v>
      </c>
      <c r="BB841" s="51">
        <f>BA841/1000000000000000</f>
        <v>8.4858387799564206</v>
      </c>
      <c r="BC841" s="51"/>
      <c r="BD841" s="1">
        <v>6875</v>
      </c>
      <c r="BE841" s="25">
        <v>7.25</v>
      </c>
      <c r="BF841" s="1">
        <v>7333333333333330</v>
      </c>
      <c r="BG841" s="1">
        <v>7166666666666660</v>
      </c>
      <c r="BI841" t="s">
        <v>83</v>
      </c>
      <c r="BJ841" t="s">
        <v>94</v>
      </c>
      <c r="BK841" t="s">
        <v>90</v>
      </c>
      <c r="BL841" t="s">
        <v>90</v>
      </c>
      <c r="BM841"/>
      <c r="BN841"/>
      <c r="BO841" t="s">
        <v>74</v>
      </c>
      <c r="BP841" t="s">
        <v>74</v>
      </c>
      <c r="BQ841" s="1">
        <v>7083325</v>
      </c>
      <c r="BR841" t="s">
        <v>94</v>
      </c>
      <c r="BS841" t="s">
        <v>110</v>
      </c>
    </row>
    <row r="842" spans="1:71" hidden="1">
      <c r="B842" s="8" t="s">
        <v>1761</v>
      </c>
      <c r="G842" s="21" t="s">
        <v>97</v>
      </c>
      <c r="P842" s="24"/>
      <c r="Y842" s="23" t="s">
        <v>97</v>
      </c>
      <c r="AA842"/>
      <c r="AC842"/>
      <c r="AE842"/>
      <c r="AF842"/>
      <c r="AG842"/>
      <c r="AH842"/>
      <c r="AN842" t="s">
        <v>99</v>
      </c>
      <c r="AO842" t="s">
        <v>244</v>
      </c>
      <c r="AP842" t="s">
        <v>101</v>
      </c>
      <c r="AQ842" t="s">
        <v>74</v>
      </c>
      <c r="AR842" s="23">
        <v>6.8390000000000004</v>
      </c>
      <c r="AS842" t="s">
        <v>1762</v>
      </c>
      <c r="AT842" t="s">
        <v>245</v>
      </c>
      <c r="AU842" t="s">
        <v>174</v>
      </c>
      <c r="AV842" t="s">
        <v>196</v>
      </c>
      <c r="AW842" t="s">
        <v>105</v>
      </c>
      <c r="AX842" t="s">
        <v>106</v>
      </c>
      <c r="AY842" t="s">
        <v>176</v>
      </c>
      <c r="AZ842" s="1">
        <v>791668</v>
      </c>
      <c r="BA842" s="1">
        <v>8230158730158730</v>
      </c>
      <c r="BB842" s="51">
        <f t="shared" ref="BB842" si="101">BA842/1000000000000000</f>
        <v>8.2301587301587293</v>
      </c>
      <c r="BC842" s="1"/>
      <c r="BD842" s="1">
        <v>4375</v>
      </c>
      <c r="BE842" s="25">
        <v>7.7160000000000002</v>
      </c>
      <c r="BF842" t="s">
        <v>301</v>
      </c>
      <c r="BG842" s="1">
        <v>7633333333333330</v>
      </c>
      <c r="BI842" t="s">
        <v>83</v>
      </c>
      <c r="BJ842" s="1">
        <v>4375</v>
      </c>
      <c r="BK842" t="s">
        <v>91</v>
      </c>
      <c r="BL842" t="s">
        <v>91</v>
      </c>
      <c r="BM842"/>
      <c r="BN842"/>
      <c r="BO842" t="s">
        <v>74</v>
      </c>
      <c r="BP842" t="s">
        <v>74</v>
      </c>
      <c r="BQ842" s="1">
        <v>741666</v>
      </c>
      <c r="BR842" t="s">
        <v>94</v>
      </c>
      <c r="BS842" t="s">
        <v>250</v>
      </c>
    </row>
    <row r="843" spans="1:71">
      <c r="A843" t="s">
        <v>71</v>
      </c>
      <c r="B843" t="s">
        <v>1763</v>
      </c>
      <c r="C843" s="4">
        <v>14</v>
      </c>
      <c r="D843">
        <v>4</v>
      </c>
      <c r="E843" t="s">
        <v>158</v>
      </c>
      <c r="F843" t="s">
        <v>74</v>
      </c>
      <c r="G843" s="21">
        <v>4.6029999999999998</v>
      </c>
      <c r="H843" t="s">
        <v>123</v>
      </c>
      <c r="I843" t="s">
        <v>124</v>
      </c>
      <c r="J843" t="s">
        <v>125</v>
      </c>
      <c r="K843" t="s">
        <v>78</v>
      </c>
      <c r="L843" t="s">
        <v>79</v>
      </c>
      <c r="M843" s="1">
        <v>958335</v>
      </c>
      <c r="N843" s="50" t="s">
        <v>719</v>
      </c>
      <c r="O843" s="1">
        <v>4375</v>
      </c>
      <c r="P843" s="22">
        <v>0</v>
      </c>
      <c r="Q843" s="1">
        <v>5833333333333330</v>
      </c>
      <c r="R843" s="1">
        <v>4.2222133333333296E+16</v>
      </c>
      <c r="S843">
        <v>10</v>
      </c>
      <c r="Y843" s="21" t="s">
        <v>97</v>
      </c>
      <c r="AE843"/>
      <c r="AF843"/>
      <c r="AG843"/>
      <c r="AH843"/>
      <c r="AR843" s="21" t="s">
        <v>97</v>
      </c>
      <c r="BK843"/>
      <c r="BL843"/>
      <c r="BM843"/>
      <c r="BN843"/>
    </row>
    <row r="844" spans="1:71" hidden="1">
      <c r="B844" s="8" t="s">
        <v>1764</v>
      </c>
      <c r="G844" s="21" t="s">
        <v>97</v>
      </c>
      <c r="P844" s="24"/>
      <c r="T844" s="4" t="s">
        <v>104</v>
      </c>
      <c r="U844" t="s">
        <v>195</v>
      </c>
      <c r="V844" t="s">
        <v>71</v>
      </c>
      <c r="W844" t="s">
        <v>86</v>
      </c>
      <c r="X844" t="s">
        <v>196</v>
      </c>
      <c r="Y844" s="23">
        <v>6.6440000000000001</v>
      </c>
      <c r="Z844" t="s">
        <v>117</v>
      </c>
      <c r="AA844" t="s">
        <v>119</v>
      </c>
      <c r="AB844" t="s">
        <v>354</v>
      </c>
      <c r="AC844">
        <v>7.3</v>
      </c>
      <c r="AD844" t="s">
        <v>88</v>
      </c>
      <c r="AE844" t="s">
        <v>91</v>
      </c>
      <c r="AF844" t="s">
        <v>90</v>
      </c>
      <c r="AG844" t="s">
        <v>331</v>
      </c>
      <c r="AH844" t="s">
        <v>90</v>
      </c>
      <c r="AI844" t="s">
        <v>74</v>
      </c>
      <c r="AJ844" t="s">
        <v>155</v>
      </c>
      <c r="AK844" t="s">
        <v>94</v>
      </c>
      <c r="AL844" t="s">
        <v>355</v>
      </c>
      <c r="AM844" t="s">
        <v>96</v>
      </c>
      <c r="AN844" t="s">
        <v>154</v>
      </c>
      <c r="AO844" t="s">
        <v>185</v>
      </c>
      <c r="AP844" t="s">
        <v>225</v>
      </c>
      <c r="AQ844" t="s">
        <v>74</v>
      </c>
      <c r="AR844" s="23">
        <v>5.7830000000000004</v>
      </c>
      <c r="AS844" t="s">
        <v>1765</v>
      </c>
      <c r="AT844" t="s">
        <v>881</v>
      </c>
      <c r="AU844" t="s">
        <v>174</v>
      </c>
      <c r="AV844" t="s">
        <v>124</v>
      </c>
      <c r="AW844" t="s">
        <v>175</v>
      </c>
      <c r="AX844" t="s">
        <v>131</v>
      </c>
      <c r="AY844" t="s">
        <v>176</v>
      </c>
      <c r="AZ844" s="1">
        <v>833334</v>
      </c>
      <c r="BA844" s="1">
        <v>5226960784313720</v>
      </c>
      <c r="BB844" s="51">
        <f t="shared" ref="BB844:BB845" si="102">BA844/1000000000000000</f>
        <v>5.2269607843137198</v>
      </c>
      <c r="BC844" s="1"/>
      <c r="BD844" t="s">
        <v>94</v>
      </c>
      <c r="BE844" s="25">
        <v>4.1109999999999998</v>
      </c>
      <c r="BF844" s="1">
        <v>3333333333333330</v>
      </c>
      <c r="BG844" t="s">
        <v>791</v>
      </c>
      <c r="BH844" s="1">
        <v>6400000000000000</v>
      </c>
      <c r="BI844" t="s">
        <v>168</v>
      </c>
      <c r="BJ844" s="1">
        <v>671875</v>
      </c>
      <c r="BK844" t="s">
        <v>90</v>
      </c>
      <c r="BL844" t="s">
        <v>91</v>
      </c>
      <c r="BM844" t="s">
        <v>91</v>
      </c>
      <c r="BN844" t="s">
        <v>91</v>
      </c>
      <c r="BO844" t="s">
        <v>74</v>
      </c>
      <c r="BP844" t="s">
        <v>74</v>
      </c>
      <c r="BQ844" s="1">
        <v>7055553333333330</v>
      </c>
      <c r="BR844" t="s">
        <v>94</v>
      </c>
      <c r="BS844" t="s">
        <v>275</v>
      </c>
    </row>
    <row r="845" spans="1:71" hidden="1">
      <c r="B845" s="8" t="s">
        <v>1766</v>
      </c>
      <c r="G845" s="21" t="s">
        <v>97</v>
      </c>
      <c r="P845" s="24"/>
      <c r="Y845" s="23" t="s">
        <v>97</v>
      </c>
      <c r="AA845"/>
      <c r="AC845"/>
      <c r="AE845"/>
      <c r="AF845"/>
      <c r="AG845"/>
      <c r="AH845"/>
      <c r="AN845" t="s">
        <v>150</v>
      </c>
      <c r="AO845" t="s">
        <v>389</v>
      </c>
      <c r="AP845" t="s">
        <v>101</v>
      </c>
      <c r="AQ845" t="s">
        <v>74</v>
      </c>
      <c r="AR845" s="23">
        <v>7.3079999999999998</v>
      </c>
      <c r="AS845" t="s">
        <v>1767</v>
      </c>
      <c r="AT845" t="s">
        <v>1413</v>
      </c>
      <c r="AU845" t="s">
        <v>154</v>
      </c>
      <c r="AV845" t="s">
        <v>76</v>
      </c>
      <c r="AW845" t="s">
        <v>105</v>
      </c>
      <c r="AX845" t="s">
        <v>131</v>
      </c>
      <c r="AY845" t="s">
        <v>107</v>
      </c>
      <c r="AZ845" s="1">
        <v>8500020000000000</v>
      </c>
      <c r="BA845" s="1">
        <v>861111111111111</v>
      </c>
      <c r="BB845" s="51">
        <f t="shared" ref="BB845" si="103">BA845/100000000000000</f>
        <v>8.6111111111111107</v>
      </c>
      <c r="BC845" s="1"/>
      <c r="BD845" t="s">
        <v>81</v>
      </c>
      <c r="BE845" s="25">
        <v>6.75</v>
      </c>
      <c r="BF845" t="s">
        <v>205</v>
      </c>
      <c r="BG845" t="s">
        <v>148</v>
      </c>
      <c r="BI845" t="s">
        <v>114</v>
      </c>
      <c r="BJ845" t="s">
        <v>132</v>
      </c>
      <c r="BK845" t="s">
        <v>91</v>
      </c>
      <c r="BL845" t="s">
        <v>91</v>
      </c>
      <c r="BM845" t="s">
        <v>91</v>
      </c>
      <c r="BN845"/>
      <c r="BO845" t="s">
        <v>74</v>
      </c>
      <c r="BP845" t="s">
        <v>74</v>
      </c>
      <c r="BQ845" s="1">
        <v>7555556666666660</v>
      </c>
      <c r="BR845" t="s">
        <v>94</v>
      </c>
      <c r="BS845" t="s">
        <v>133</v>
      </c>
    </row>
    <row r="846" spans="1:71" hidden="1">
      <c r="B846" s="8" t="s">
        <v>1768</v>
      </c>
      <c r="G846" s="21" t="s">
        <v>97</v>
      </c>
      <c r="P846" s="24"/>
      <c r="T846" s="4" t="s">
        <v>114</v>
      </c>
      <c r="U846" t="s">
        <v>185</v>
      </c>
      <c r="V846" t="s">
        <v>71</v>
      </c>
      <c r="W846" t="s">
        <v>86</v>
      </c>
      <c r="X846" t="s">
        <v>196</v>
      </c>
      <c r="Y846" s="23">
        <v>5.6829999999999998</v>
      </c>
      <c r="Z846" t="s">
        <v>161</v>
      </c>
      <c r="AA846" t="s">
        <v>547</v>
      </c>
      <c r="AB846" t="s">
        <v>547</v>
      </c>
      <c r="AC846">
        <v>4.5</v>
      </c>
      <c r="AD846" t="s">
        <v>104</v>
      </c>
      <c r="AE846" s="12" t="s">
        <v>90</v>
      </c>
      <c r="AF846" s="12" t="s">
        <v>90</v>
      </c>
      <c r="AG846" s="12" t="s">
        <v>91</v>
      </c>
      <c r="AH846" s="12" t="s">
        <v>92</v>
      </c>
      <c r="AI846" t="s">
        <v>74</v>
      </c>
      <c r="AJ846" t="s">
        <v>450</v>
      </c>
      <c r="AK846" t="s">
        <v>120</v>
      </c>
      <c r="AL846" t="s">
        <v>95</v>
      </c>
      <c r="AM846" t="s">
        <v>99</v>
      </c>
      <c r="AR846" s="23" t="s">
        <v>97</v>
      </c>
    </row>
    <row r="847" spans="1:71">
      <c r="A847" t="s">
        <v>71</v>
      </c>
      <c r="B847" t="s">
        <v>1769</v>
      </c>
      <c r="C847" s="4">
        <v>17</v>
      </c>
      <c r="D847">
        <v>1</v>
      </c>
      <c r="E847" t="s">
        <v>285</v>
      </c>
      <c r="F847" t="s">
        <v>74</v>
      </c>
      <c r="G847" s="21">
        <v>6.9880000000000004</v>
      </c>
      <c r="H847" t="s">
        <v>195</v>
      </c>
      <c r="I847" t="s">
        <v>196</v>
      </c>
      <c r="J847" t="s">
        <v>125</v>
      </c>
      <c r="K847" t="s">
        <v>78</v>
      </c>
      <c r="L847" t="s">
        <v>79</v>
      </c>
      <c r="M847" s="1">
        <v>708333</v>
      </c>
      <c r="N847" s="50" t="s">
        <v>290</v>
      </c>
      <c r="O847" s="1">
        <v>5625</v>
      </c>
      <c r="P847" s="22">
        <v>6.1660000000000004</v>
      </c>
      <c r="Q847" s="1">
        <v>6875</v>
      </c>
      <c r="R847" s="1">
        <v>75833325</v>
      </c>
      <c r="S847">
        <v>10</v>
      </c>
      <c r="Y847" s="21" t="s">
        <v>97</v>
      </c>
      <c r="AE847"/>
      <c r="AF847"/>
      <c r="AG847"/>
      <c r="AH847"/>
      <c r="AR847" s="21" t="s">
        <v>97</v>
      </c>
      <c r="BK847"/>
      <c r="BL847"/>
      <c r="BM847"/>
      <c r="BN847"/>
    </row>
    <row r="848" spans="1:71" hidden="1">
      <c r="B848" s="8" t="s">
        <v>1770</v>
      </c>
      <c r="G848" s="21" t="s">
        <v>97</v>
      </c>
      <c r="P848" s="24"/>
      <c r="Y848" s="23" t="s">
        <v>97</v>
      </c>
      <c r="AA848"/>
      <c r="AC848"/>
      <c r="AE848"/>
      <c r="AF848"/>
      <c r="AG848"/>
      <c r="AH848"/>
      <c r="AN848" t="s">
        <v>99</v>
      </c>
      <c r="AO848" t="s">
        <v>185</v>
      </c>
      <c r="AP848" t="s">
        <v>101</v>
      </c>
      <c r="AQ848" t="s">
        <v>74</v>
      </c>
      <c r="AR848" s="23">
        <v>7.8620000000000001</v>
      </c>
      <c r="AS848" t="s">
        <v>896</v>
      </c>
      <c r="AT848" t="s">
        <v>699</v>
      </c>
      <c r="AU848" t="s">
        <v>114</v>
      </c>
      <c r="AV848" t="s">
        <v>76</v>
      </c>
      <c r="AW848" t="s">
        <v>105</v>
      </c>
      <c r="AX848" t="s">
        <v>106</v>
      </c>
      <c r="AY848" t="s">
        <v>176</v>
      </c>
      <c r="AZ848" s="1">
        <v>950002</v>
      </c>
      <c r="BA848" s="1">
        <v>8714285714285710</v>
      </c>
      <c r="BB848" s="51">
        <f t="shared" ref="BB848" si="104">BA848/1000000000000000</f>
        <v>8.71428571428571</v>
      </c>
      <c r="BC848" s="1"/>
      <c r="BD848" s="1">
        <v>8125</v>
      </c>
      <c r="BE848" s="25">
        <v>7.9489999999999998</v>
      </c>
      <c r="BF848" s="1">
        <v>8933333333333330</v>
      </c>
      <c r="BG848" s="1">
        <v>6966666666666660</v>
      </c>
      <c r="BI848" t="s">
        <v>83</v>
      </c>
      <c r="BJ848" t="s">
        <v>94</v>
      </c>
      <c r="BK848" t="s">
        <v>91</v>
      </c>
      <c r="BL848" t="s">
        <v>91</v>
      </c>
      <c r="BM848"/>
      <c r="BN848"/>
      <c r="BO848" t="s">
        <v>74</v>
      </c>
      <c r="BP848" t="s">
        <v>74</v>
      </c>
      <c r="BQ848" s="1">
        <v>6333335</v>
      </c>
      <c r="BR848" t="s">
        <v>120</v>
      </c>
      <c r="BS848" t="s">
        <v>179</v>
      </c>
    </row>
    <row r="849" spans="1:71">
      <c r="A849" t="s">
        <v>71</v>
      </c>
      <c r="B849" t="s">
        <v>1771</v>
      </c>
      <c r="C849" s="4">
        <v>12</v>
      </c>
      <c r="D849">
        <v>1</v>
      </c>
      <c r="E849" t="s">
        <v>135</v>
      </c>
      <c r="F849" t="s">
        <v>74</v>
      </c>
      <c r="G849" s="21">
        <v>7.4320000000000004</v>
      </c>
      <c r="H849" t="s">
        <v>75</v>
      </c>
      <c r="I849" t="s">
        <v>76</v>
      </c>
      <c r="J849" t="s">
        <v>77</v>
      </c>
      <c r="K849" t="s">
        <v>78</v>
      </c>
      <c r="L849" t="s">
        <v>126</v>
      </c>
      <c r="M849" s="1">
        <v>9500020000000000</v>
      </c>
      <c r="N849" s="50" t="s">
        <v>223</v>
      </c>
      <c r="O849" s="1">
        <v>6875</v>
      </c>
      <c r="P849" s="22">
        <v>7</v>
      </c>
      <c r="Q849" s="1">
        <v>71875</v>
      </c>
      <c r="R849" s="1">
        <v>758333</v>
      </c>
      <c r="S849">
        <v>5</v>
      </c>
      <c r="T849" s="4" t="s">
        <v>83</v>
      </c>
      <c r="U849" t="s">
        <v>252</v>
      </c>
      <c r="V849" t="s">
        <v>71</v>
      </c>
      <c r="W849" t="s">
        <v>116</v>
      </c>
      <c r="X849" t="s">
        <v>196</v>
      </c>
      <c r="Y849" s="21">
        <v>6.85</v>
      </c>
      <c r="Z849" t="s">
        <v>139</v>
      </c>
      <c r="AA849" s="50" t="s">
        <v>264</v>
      </c>
      <c r="AB849" t="s">
        <v>81</v>
      </c>
      <c r="AC849" s="8">
        <v>4.9000000000000004</v>
      </c>
      <c r="AD849" t="s">
        <v>93</v>
      </c>
      <c r="AE849" t="s">
        <v>91</v>
      </c>
      <c r="AF849" t="s">
        <v>91</v>
      </c>
      <c r="AG849" t="s">
        <v>91</v>
      </c>
      <c r="AH849" t="s">
        <v>92</v>
      </c>
      <c r="AI849" t="s">
        <v>74</v>
      </c>
      <c r="AJ849" t="s">
        <v>208</v>
      </c>
      <c r="AK849" t="s">
        <v>94</v>
      </c>
      <c r="AL849" t="s">
        <v>95</v>
      </c>
      <c r="AM849" t="s">
        <v>96</v>
      </c>
      <c r="AN849" t="s">
        <v>114</v>
      </c>
      <c r="AO849" t="s">
        <v>252</v>
      </c>
      <c r="AP849" t="s">
        <v>141</v>
      </c>
      <c r="AQ849" t="s">
        <v>74</v>
      </c>
      <c r="AR849" s="21">
        <v>6.03</v>
      </c>
      <c r="AS849" t="s">
        <v>1772</v>
      </c>
      <c r="AT849" t="s">
        <v>1007</v>
      </c>
      <c r="AU849" t="s">
        <v>234</v>
      </c>
      <c r="AV849" t="s">
        <v>196</v>
      </c>
      <c r="AW849" t="s">
        <v>175</v>
      </c>
      <c r="AX849" t="s">
        <v>131</v>
      </c>
      <c r="AY849" t="s">
        <v>176</v>
      </c>
      <c r="AZ849" t="s">
        <v>81</v>
      </c>
      <c r="BA849" s="1">
        <v>71875</v>
      </c>
      <c r="BB849" s="51">
        <f>BA849/10000</f>
        <v>7.1875</v>
      </c>
      <c r="BC849" s="51"/>
      <c r="BD849" t="s">
        <v>81</v>
      </c>
      <c r="BE849" s="25">
        <v>3.9159999999999999</v>
      </c>
      <c r="BF849" s="1">
        <v>3833333333333330</v>
      </c>
      <c r="BG849" t="s">
        <v>168</v>
      </c>
      <c r="BI849" t="s">
        <v>168</v>
      </c>
      <c r="BJ849" s="1">
        <v>734375</v>
      </c>
      <c r="BK849" t="s">
        <v>91</v>
      </c>
      <c r="BL849" t="s">
        <v>91</v>
      </c>
      <c r="BM849" t="s">
        <v>91</v>
      </c>
      <c r="BN849" t="s">
        <v>90</v>
      </c>
      <c r="BO849" t="s">
        <v>74</v>
      </c>
      <c r="BP849" t="s">
        <v>74</v>
      </c>
      <c r="BQ849" s="1">
        <v>53749875</v>
      </c>
      <c r="BR849" t="s">
        <v>94</v>
      </c>
      <c r="BS849" t="s">
        <v>255</v>
      </c>
    </row>
    <row r="850" spans="1:71">
      <c r="A850" t="s">
        <v>71</v>
      </c>
      <c r="B850" t="s">
        <v>1773</v>
      </c>
      <c r="C850" s="4">
        <v>10</v>
      </c>
      <c r="D850">
        <v>0</v>
      </c>
      <c r="E850" t="s">
        <v>488</v>
      </c>
      <c r="F850" t="s">
        <v>74</v>
      </c>
      <c r="G850" s="21">
        <v>7.8570000000000002</v>
      </c>
      <c r="H850" t="s">
        <v>75</v>
      </c>
      <c r="I850" t="s">
        <v>76</v>
      </c>
      <c r="J850" t="s">
        <v>77</v>
      </c>
      <c r="K850" t="s">
        <v>136</v>
      </c>
      <c r="L850" t="s">
        <v>126</v>
      </c>
      <c r="M850" s="1">
        <v>7.9166799999999904E+16</v>
      </c>
      <c r="N850" s="50" t="s">
        <v>162</v>
      </c>
      <c r="O850" t="s">
        <v>81</v>
      </c>
      <c r="P850" s="22">
        <v>9</v>
      </c>
      <c r="Q850" s="1">
        <v>7291666666666660</v>
      </c>
      <c r="R850" s="1">
        <v>7833333333333330</v>
      </c>
      <c r="S850">
        <v>5</v>
      </c>
      <c r="T850" s="4" t="s">
        <v>83</v>
      </c>
      <c r="U850" t="s">
        <v>389</v>
      </c>
      <c r="V850" t="s">
        <v>71</v>
      </c>
      <c r="W850" t="s">
        <v>116</v>
      </c>
      <c r="X850" t="s">
        <v>76</v>
      </c>
      <c r="Y850" s="21">
        <v>7.444</v>
      </c>
      <c r="Z850" t="s">
        <v>81</v>
      </c>
      <c r="AA850" s="50" t="s">
        <v>223</v>
      </c>
      <c r="AB850" t="s">
        <v>93</v>
      </c>
      <c r="AC850" s="8">
        <v>4.5999999999999996</v>
      </c>
      <c r="AD850" t="s">
        <v>264</v>
      </c>
      <c r="AE850" t="s">
        <v>91</v>
      </c>
      <c r="AF850" t="s">
        <v>90</v>
      </c>
      <c r="AG850" t="s">
        <v>90</v>
      </c>
      <c r="AH850" t="s">
        <v>92</v>
      </c>
      <c r="AI850" t="s">
        <v>74</v>
      </c>
      <c r="AJ850" t="s">
        <v>197</v>
      </c>
      <c r="AK850" t="s">
        <v>120</v>
      </c>
      <c r="AL850" t="s">
        <v>140</v>
      </c>
      <c r="AM850" t="s">
        <v>99</v>
      </c>
      <c r="AR850" s="21" t="s">
        <v>97</v>
      </c>
      <c r="BK850"/>
      <c r="BL850"/>
      <c r="BM850"/>
      <c r="BN850"/>
    </row>
    <row r="851" spans="1:71">
      <c r="A851" t="s">
        <v>156</v>
      </c>
      <c r="B851" t="s">
        <v>1774</v>
      </c>
      <c r="C851" s="4">
        <v>12</v>
      </c>
      <c r="D851">
        <v>4</v>
      </c>
      <c r="E851" t="s">
        <v>181</v>
      </c>
      <c r="F851" t="s">
        <v>74</v>
      </c>
      <c r="G851" s="21">
        <v>8.1859999999999999</v>
      </c>
      <c r="H851" t="s">
        <v>75</v>
      </c>
      <c r="I851" t="s">
        <v>76</v>
      </c>
      <c r="J851" t="s">
        <v>77</v>
      </c>
      <c r="K851" t="s">
        <v>78</v>
      </c>
      <c r="L851" t="s">
        <v>79</v>
      </c>
      <c r="M851" s="1">
        <v>916668</v>
      </c>
      <c r="N851" s="50" t="s">
        <v>186</v>
      </c>
      <c r="O851" t="s">
        <v>81</v>
      </c>
      <c r="P851" s="22">
        <v>6.6660000000000004</v>
      </c>
      <c r="Q851" s="1">
        <v>796875</v>
      </c>
      <c r="R851" t="s">
        <v>200</v>
      </c>
      <c r="S851">
        <v>10</v>
      </c>
      <c r="T851" s="4" t="s">
        <v>114</v>
      </c>
      <c r="U851" t="s">
        <v>75</v>
      </c>
      <c r="V851" t="s">
        <v>85</v>
      </c>
      <c r="W851" t="s">
        <v>116</v>
      </c>
      <c r="X851" t="s">
        <v>76</v>
      </c>
      <c r="Y851" s="21">
        <v>8.1509999999999998</v>
      </c>
      <c r="Z851" t="s">
        <v>259</v>
      </c>
      <c r="AA851" s="50" t="s">
        <v>81</v>
      </c>
      <c r="AB851" t="s">
        <v>81</v>
      </c>
      <c r="AC851" s="8">
        <v>6.6</v>
      </c>
      <c r="AD851" t="s">
        <v>93</v>
      </c>
      <c r="AE851" s="12" t="s">
        <v>163</v>
      </c>
      <c r="AF851" s="12" t="s">
        <v>163</v>
      </c>
      <c r="AG851" s="12" t="s">
        <v>90</v>
      </c>
      <c r="AH851" s="12" t="s">
        <v>92</v>
      </c>
      <c r="AI851" t="s">
        <v>109</v>
      </c>
      <c r="AJ851" t="s">
        <v>280</v>
      </c>
      <c r="AK851" t="s">
        <v>120</v>
      </c>
      <c r="AL851" t="s">
        <v>95</v>
      </c>
      <c r="AM851" t="s">
        <v>99</v>
      </c>
      <c r="AN851" t="s">
        <v>168</v>
      </c>
      <c r="AO851" t="s">
        <v>75</v>
      </c>
      <c r="AP851" t="s">
        <v>369</v>
      </c>
      <c r="AQ851" t="s">
        <v>109</v>
      </c>
      <c r="AR851" s="21">
        <v>7.3879999999999999</v>
      </c>
      <c r="AS851" t="s">
        <v>1775</v>
      </c>
      <c r="AT851" t="s">
        <v>227</v>
      </c>
      <c r="AU851" t="s">
        <v>168</v>
      </c>
      <c r="AV851" t="s">
        <v>76</v>
      </c>
      <c r="AW851" t="s">
        <v>105</v>
      </c>
      <c r="AX851" t="s">
        <v>131</v>
      </c>
      <c r="AY851" t="s">
        <v>176</v>
      </c>
      <c r="AZ851" s="1">
        <v>791667</v>
      </c>
      <c r="BA851" s="1">
        <v>7776784067859110</v>
      </c>
      <c r="BB851" s="51">
        <f t="shared" ref="BB851:BB855" si="105">BA851/1000000000000000</f>
        <v>7.7767840678591096</v>
      </c>
      <c r="BC851" s="51"/>
      <c r="BD851" t="s">
        <v>94</v>
      </c>
      <c r="BE851" s="25">
        <v>6.7110000000000003</v>
      </c>
      <c r="BF851" s="1">
        <v>5666666666666660</v>
      </c>
      <c r="BG851" t="s">
        <v>154</v>
      </c>
      <c r="BH851" s="1">
        <v>7466666666666660</v>
      </c>
      <c r="BI851" t="s">
        <v>168</v>
      </c>
      <c r="BJ851" s="1">
        <v>765625</v>
      </c>
      <c r="BK851" s="12" t="s">
        <v>163</v>
      </c>
      <c r="BL851" s="12" t="s">
        <v>91</v>
      </c>
      <c r="BM851" s="12" t="s">
        <v>90</v>
      </c>
      <c r="BN851" s="12" t="s">
        <v>90</v>
      </c>
      <c r="BO851" t="s">
        <v>74</v>
      </c>
      <c r="BP851" t="s">
        <v>74</v>
      </c>
      <c r="BQ851" s="1">
        <v>71666625</v>
      </c>
      <c r="BR851" t="s">
        <v>120</v>
      </c>
      <c r="BS851" t="s">
        <v>255</v>
      </c>
    </row>
    <row r="852" spans="1:71">
      <c r="A852" t="s">
        <v>71</v>
      </c>
      <c r="B852" t="s">
        <v>1776</v>
      </c>
      <c r="C852" s="4">
        <v>9</v>
      </c>
      <c r="D852">
        <v>1</v>
      </c>
      <c r="E852" t="s">
        <v>499</v>
      </c>
      <c r="F852" t="s">
        <v>74</v>
      </c>
      <c r="G852" s="21">
        <v>7.649</v>
      </c>
      <c r="H852" t="s">
        <v>75</v>
      </c>
      <c r="I852" t="s">
        <v>76</v>
      </c>
      <c r="J852" t="s">
        <v>77</v>
      </c>
      <c r="K852" t="s">
        <v>136</v>
      </c>
      <c r="L852" t="s">
        <v>126</v>
      </c>
      <c r="M852" s="1">
        <v>9500020000000000</v>
      </c>
      <c r="N852" s="50">
        <v>10</v>
      </c>
      <c r="O852" t="s">
        <v>81</v>
      </c>
      <c r="P852" s="22">
        <v>9</v>
      </c>
      <c r="Q852" t="s">
        <v>235</v>
      </c>
      <c r="R852" s="1">
        <v>699999</v>
      </c>
      <c r="S852">
        <v>5</v>
      </c>
      <c r="T852" s="4" t="s">
        <v>150</v>
      </c>
      <c r="U852" t="s">
        <v>84</v>
      </c>
      <c r="V852" t="s">
        <v>71</v>
      </c>
      <c r="W852" t="s">
        <v>116</v>
      </c>
      <c r="X852" t="s">
        <v>76</v>
      </c>
      <c r="Y852" s="21">
        <v>7.7130000000000001</v>
      </c>
      <c r="Z852" t="s">
        <v>209</v>
      </c>
      <c r="AA852" s="50" t="s">
        <v>258</v>
      </c>
      <c r="AB852" t="s">
        <v>81</v>
      </c>
      <c r="AC852" s="8">
        <v>4.8</v>
      </c>
      <c r="AD852" t="s">
        <v>93</v>
      </c>
      <c r="AE852" t="s">
        <v>91</v>
      </c>
      <c r="AF852" t="s">
        <v>108</v>
      </c>
      <c r="AG852" t="s">
        <v>90</v>
      </c>
      <c r="AH852" t="s">
        <v>92</v>
      </c>
      <c r="AI852" t="s">
        <v>109</v>
      </c>
      <c r="AJ852" t="s">
        <v>259</v>
      </c>
      <c r="AK852" t="s">
        <v>94</v>
      </c>
      <c r="AL852" t="s">
        <v>140</v>
      </c>
      <c r="AM852" t="s">
        <v>96</v>
      </c>
      <c r="AN852" t="s">
        <v>150</v>
      </c>
      <c r="AO852" t="s">
        <v>137</v>
      </c>
      <c r="AP852" t="s">
        <v>141</v>
      </c>
      <c r="AQ852" t="s">
        <v>74</v>
      </c>
      <c r="AR852" s="21">
        <v>8.0399999999999991</v>
      </c>
      <c r="AS852" t="s">
        <v>545</v>
      </c>
      <c r="AT852" t="s">
        <v>238</v>
      </c>
      <c r="AU852" t="s">
        <v>168</v>
      </c>
      <c r="AV852" t="s">
        <v>76</v>
      </c>
      <c r="AW852" t="s">
        <v>105</v>
      </c>
      <c r="AX852" t="s">
        <v>106</v>
      </c>
      <c r="AY852" t="s">
        <v>107</v>
      </c>
      <c r="AZ852" s="1">
        <v>1000002</v>
      </c>
      <c r="BA852" s="1">
        <v>9682539682539680</v>
      </c>
      <c r="BB852" s="51">
        <f t="shared" si="105"/>
        <v>9.6825396825396801</v>
      </c>
      <c r="BC852" s="51"/>
      <c r="BD852" t="s">
        <v>81</v>
      </c>
      <c r="BE852" s="25">
        <v>8.5830000000000002</v>
      </c>
      <c r="BF852" s="1">
        <v>8333333333333330</v>
      </c>
      <c r="BG852" s="1">
        <v>8833333333333330</v>
      </c>
      <c r="BI852" t="s">
        <v>114</v>
      </c>
      <c r="BJ852" s="1">
        <v>6041666666666660</v>
      </c>
      <c r="BK852" t="s">
        <v>163</v>
      </c>
      <c r="BL852" t="s">
        <v>90</v>
      </c>
      <c r="BM852" t="s">
        <v>90</v>
      </c>
      <c r="BN852"/>
      <c r="BO852" t="s">
        <v>109</v>
      </c>
      <c r="BP852" t="s">
        <v>74</v>
      </c>
      <c r="BQ852" s="1">
        <v>7666666666666660</v>
      </c>
      <c r="BR852" t="s">
        <v>94</v>
      </c>
      <c r="BS852" t="s">
        <v>110</v>
      </c>
    </row>
    <row r="853" spans="1:71" hidden="1">
      <c r="B853" s="8" t="s">
        <v>1777</v>
      </c>
      <c r="G853" s="21" t="s">
        <v>97</v>
      </c>
      <c r="P853" s="24"/>
      <c r="Y853" s="23" t="s">
        <v>97</v>
      </c>
      <c r="AA853"/>
      <c r="AC853"/>
      <c r="AE853"/>
      <c r="AF853"/>
      <c r="AG853"/>
      <c r="AH853"/>
      <c r="AN853" t="s">
        <v>99</v>
      </c>
      <c r="AO853" t="s">
        <v>419</v>
      </c>
      <c r="AP853" t="s">
        <v>101</v>
      </c>
      <c r="AQ853" t="s">
        <v>74</v>
      </c>
      <c r="AR853" s="23">
        <v>7.3470000000000004</v>
      </c>
      <c r="AS853" t="s">
        <v>1778</v>
      </c>
      <c r="AT853" t="s">
        <v>1348</v>
      </c>
      <c r="AU853" t="s">
        <v>83</v>
      </c>
      <c r="AV853" t="s">
        <v>76</v>
      </c>
      <c r="AW853" t="s">
        <v>105</v>
      </c>
      <c r="AX853" t="s">
        <v>131</v>
      </c>
      <c r="AY853" t="s">
        <v>107</v>
      </c>
      <c r="AZ853" s="1">
        <v>9000020000000000</v>
      </c>
      <c r="BA853" s="1">
        <v>788235294117647</v>
      </c>
      <c r="BB853" s="51">
        <f t="shared" ref="BB853" si="106">BA853/100000000000000</f>
        <v>7.8823529411764701</v>
      </c>
      <c r="BC853" s="1"/>
      <c r="BD853" t="s">
        <v>421</v>
      </c>
      <c r="BE853" s="25">
        <v>7.1660000000000004</v>
      </c>
      <c r="BF853" t="s">
        <v>81</v>
      </c>
      <c r="BG853" s="1">
        <v>6833333333333330</v>
      </c>
      <c r="BI853" t="s">
        <v>83</v>
      </c>
      <c r="BJ853" s="1">
        <v>5625</v>
      </c>
      <c r="BK853" t="s">
        <v>91</v>
      </c>
      <c r="BL853" t="s">
        <v>91</v>
      </c>
      <c r="BM853"/>
      <c r="BN853"/>
      <c r="BO853" t="s">
        <v>74</v>
      </c>
      <c r="BP853" t="s">
        <v>74</v>
      </c>
      <c r="BQ853" t="s">
        <v>81</v>
      </c>
      <c r="BR853" t="s">
        <v>94</v>
      </c>
      <c r="BS853" t="s">
        <v>250</v>
      </c>
    </row>
    <row r="854" spans="1:71" hidden="1">
      <c r="B854" s="8" t="s">
        <v>1779</v>
      </c>
      <c r="G854" s="21" t="s">
        <v>97</v>
      </c>
      <c r="P854" s="24"/>
      <c r="Y854" s="23" t="s">
        <v>97</v>
      </c>
      <c r="AA854"/>
      <c r="AC854"/>
      <c r="AE854"/>
      <c r="AF854"/>
      <c r="AG854"/>
      <c r="AH854"/>
      <c r="AN854" t="s">
        <v>150</v>
      </c>
      <c r="AO854" t="s">
        <v>151</v>
      </c>
      <c r="AP854" t="s">
        <v>101</v>
      </c>
      <c r="AQ854" t="s">
        <v>74</v>
      </c>
      <c r="AR854" s="23">
        <v>7.9279999999999999</v>
      </c>
      <c r="AS854" t="s">
        <v>1392</v>
      </c>
      <c r="AT854" t="s">
        <v>1018</v>
      </c>
      <c r="AU854" t="s">
        <v>83</v>
      </c>
      <c r="AV854" t="s">
        <v>76</v>
      </c>
      <c r="AW854" t="s">
        <v>105</v>
      </c>
      <c r="AX854" t="s">
        <v>106</v>
      </c>
      <c r="AY854" t="s">
        <v>107</v>
      </c>
      <c r="AZ854" s="1">
        <v>950002</v>
      </c>
      <c r="BA854" s="1">
        <v>9090909090909090</v>
      </c>
      <c r="BB854" s="51">
        <f t="shared" si="105"/>
        <v>9.0909090909090899</v>
      </c>
      <c r="BC854" s="1"/>
      <c r="BD854" t="s">
        <v>81</v>
      </c>
      <c r="BE854" s="25">
        <v>7.75</v>
      </c>
      <c r="BF854" t="s">
        <v>148</v>
      </c>
      <c r="BG854" t="s">
        <v>81</v>
      </c>
      <c r="BI854" t="s">
        <v>83</v>
      </c>
      <c r="BJ854" s="1">
        <v>59375</v>
      </c>
      <c r="BK854" t="s">
        <v>91</v>
      </c>
      <c r="BL854" t="s">
        <v>90</v>
      </c>
      <c r="BM854"/>
      <c r="BN854"/>
      <c r="BO854" t="s">
        <v>74</v>
      </c>
      <c r="BP854" t="s">
        <v>109</v>
      </c>
      <c r="BQ854" s="1">
        <v>883334</v>
      </c>
      <c r="BR854" t="s">
        <v>94</v>
      </c>
      <c r="BS854" t="s">
        <v>110</v>
      </c>
    </row>
    <row r="855" spans="1:71" hidden="1">
      <c r="B855" s="8" t="s">
        <v>1780</v>
      </c>
      <c r="G855" s="21" t="s">
        <v>97</v>
      </c>
      <c r="P855" s="24"/>
      <c r="Y855" s="23" t="s">
        <v>97</v>
      </c>
      <c r="AA855"/>
      <c r="AC855"/>
      <c r="AE855"/>
      <c r="AF855"/>
      <c r="AG855"/>
      <c r="AH855"/>
      <c r="AN855" t="s">
        <v>83</v>
      </c>
      <c r="AO855" t="s">
        <v>252</v>
      </c>
      <c r="AP855" t="s">
        <v>101</v>
      </c>
      <c r="AQ855" t="s">
        <v>74</v>
      </c>
      <c r="AR855" s="23">
        <v>7.4029999999999996</v>
      </c>
      <c r="AS855" t="s">
        <v>1781</v>
      </c>
      <c r="AT855" t="s">
        <v>494</v>
      </c>
      <c r="AU855" t="s">
        <v>168</v>
      </c>
      <c r="AV855" t="s">
        <v>76</v>
      </c>
      <c r="AW855" t="s">
        <v>105</v>
      </c>
      <c r="AX855" t="s">
        <v>131</v>
      </c>
      <c r="AY855" t="s">
        <v>176</v>
      </c>
      <c r="AZ855" s="1">
        <v>9000020000000000</v>
      </c>
      <c r="BA855" s="1">
        <v>8092031425364750</v>
      </c>
      <c r="BB855" s="51">
        <f t="shared" si="105"/>
        <v>8.0920314253647501</v>
      </c>
      <c r="BC855" s="1"/>
      <c r="BD855" t="s">
        <v>81</v>
      </c>
      <c r="BE855" s="25">
        <v>5.6660000000000004</v>
      </c>
      <c r="BF855" s="1">
        <v>4833333333333330</v>
      </c>
      <c r="BG855" t="s">
        <v>155</v>
      </c>
      <c r="BI855" t="s">
        <v>114</v>
      </c>
      <c r="BJ855" s="1">
        <v>6458333333333330</v>
      </c>
      <c r="BK855" t="s">
        <v>91</v>
      </c>
      <c r="BL855" t="s">
        <v>91</v>
      </c>
      <c r="BM855" t="s">
        <v>91</v>
      </c>
      <c r="BN855"/>
      <c r="BO855" t="s">
        <v>74</v>
      </c>
      <c r="BP855" t="s">
        <v>74</v>
      </c>
      <c r="BQ855" s="1">
        <v>6777773333333330</v>
      </c>
      <c r="BR855" t="s">
        <v>120</v>
      </c>
      <c r="BS855" t="s">
        <v>110</v>
      </c>
    </row>
    <row r="856" spans="1:71">
      <c r="A856" t="s">
        <v>71</v>
      </c>
      <c r="B856" t="s">
        <v>1782</v>
      </c>
      <c r="C856" s="4">
        <v>13</v>
      </c>
      <c r="D856">
        <v>0</v>
      </c>
      <c r="E856" t="s">
        <v>378</v>
      </c>
      <c r="F856" t="s">
        <v>74</v>
      </c>
      <c r="G856" s="21">
        <v>7.3559999999999999</v>
      </c>
      <c r="H856" t="s">
        <v>75</v>
      </c>
      <c r="I856" t="s">
        <v>76</v>
      </c>
      <c r="J856" t="s">
        <v>77</v>
      </c>
      <c r="K856" t="s">
        <v>136</v>
      </c>
      <c r="L856" t="s">
        <v>126</v>
      </c>
      <c r="M856" s="1">
        <v>9000020000000000</v>
      </c>
      <c r="N856" s="50" t="s">
        <v>197</v>
      </c>
      <c r="O856" t="s">
        <v>81</v>
      </c>
      <c r="P856" s="22">
        <v>8</v>
      </c>
      <c r="Q856" s="1">
        <v>7083333333333330</v>
      </c>
      <c r="R856" s="1">
        <v>6888886666666660</v>
      </c>
      <c r="S856">
        <v>5</v>
      </c>
      <c r="T856" s="4" t="s">
        <v>83</v>
      </c>
      <c r="U856" t="s">
        <v>137</v>
      </c>
      <c r="V856" t="s">
        <v>71</v>
      </c>
      <c r="W856" t="s">
        <v>116</v>
      </c>
      <c r="X856" t="s">
        <v>196</v>
      </c>
      <c r="Y856" s="21">
        <v>6.2430000000000003</v>
      </c>
      <c r="Z856" t="s">
        <v>148</v>
      </c>
      <c r="AA856" s="50" t="s">
        <v>117</v>
      </c>
      <c r="AB856" t="s">
        <v>81</v>
      </c>
      <c r="AC856" s="8">
        <v>2.8</v>
      </c>
      <c r="AD856" t="s">
        <v>264</v>
      </c>
      <c r="AE856" t="s">
        <v>91</v>
      </c>
      <c r="AF856" t="s">
        <v>91</v>
      </c>
      <c r="AG856" t="s">
        <v>91</v>
      </c>
      <c r="AH856" t="s">
        <v>92</v>
      </c>
      <c r="AI856" t="s">
        <v>74</v>
      </c>
      <c r="AJ856" t="s">
        <v>117</v>
      </c>
      <c r="AK856" t="s">
        <v>94</v>
      </c>
      <c r="AL856" t="s">
        <v>261</v>
      </c>
      <c r="AM856" t="s">
        <v>212</v>
      </c>
      <c r="AN856" t="s">
        <v>114</v>
      </c>
      <c r="AO856" t="s">
        <v>252</v>
      </c>
      <c r="AP856" t="s">
        <v>188</v>
      </c>
      <c r="AQ856" t="s">
        <v>74</v>
      </c>
      <c r="AR856" s="21">
        <v>6.3550000000000004</v>
      </c>
      <c r="AS856" t="s">
        <v>1783</v>
      </c>
      <c r="AT856" t="s">
        <v>1206</v>
      </c>
      <c r="AU856" t="s">
        <v>174</v>
      </c>
      <c r="AV856" t="s">
        <v>196</v>
      </c>
      <c r="AW856" t="s">
        <v>105</v>
      </c>
      <c r="AX856" t="s">
        <v>131</v>
      </c>
      <c r="AY856" t="s">
        <v>176</v>
      </c>
      <c r="AZ856" s="1">
        <v>875001</v>
      </c>
      <c r="BA856" s="1">
        <v>76875</v>
      </c>
      <c r="BB856" s="51">
        <f>BA856/10000</f>
        <v>7.6875</v>
      </c>
      <c r="BC856" s="51"/>
      <c r="BD856" t="s">
        <v>81</v>
      </c>
      <c r="BE856" s="25">
        <v>4.25</v>
      </c>
      <c r="BF856" t="s">
        <v>114</v>
      </c>
      <c r="BG856" t="s">
        <v>205</v>
      </c>
      <c r="BI856" t="s">
        <v>168</v>
      </c>
      <c r="BJ856" s="1">
        <v>734375</v>
      </c>
      <c r="BK856" t="s">
        <v>91</v>
      </c>
      <c r="BL856" t="s">
        <v>91</v>
      </c>
      <c r="BM856" t="s">
        <v>91</v>
      </c>
      <c r="BN856" t="s">
        <v>163</v>
      </c>
      <c r="BO856" t="s">
        <v>109</v>
      </c>
      <c r="BP856" t="s">
        <v>74</v>
      </c>
      <c r="BQ856" s="1">
        <v>55416575</v>
      </c>
      <c r="BR856" t="s">
        <v>94</v>
      </c>
      <c r="BS856" t="s">
        <v>387</v>
      </c>
    </row>
    <row r="857" spans="1:71" hidden="1">
      <c r="B857" s="8" t="s">
        <v>1784</v>
      </c>
      <c r="G857" s="21" t="s">
        <v>97</v>
      </c>
      <c r="P857" s="24"/>
      <c r="Y857" s="23" t="s">
        <v>97</v>
      </c>
      <c r="AA857"/>
      <c r="AC857"/>
      <c r="AE857"/>
      <c r="AF857"/>
      <c r="AG857"/>
      <c r="AH857"/>
      <c r="AN857" t="s">
        <v>94</v>
      </c>
      <c r="AO857" t="s">
        <v>75</v>
      </c>
      <c r="AP857" t="s">
        <v>101</v>
      </c>
      <c r="AQ857" t="s">
        <v>74</v>
      </c>
      <c r="AR857" s="23">
        <v>7.641</v>
      </c>
      <c r="AS857" t="s">
        <v>1785</v>
      </c>
      <c r="AT857" t="s">
        <v>358</v>
      </c>
      <c r="AU857" t="s">
        <v>154</v>
      </c>
      <c r="AV857" t="s">
        <v>76</v>
      </c>
      <c r="AW857" t="s">
        <v>105</v>
      </c>
      <c r="AX857" t="s">
        <v>131</v>
      </c>
      <c r="AY857" t="s">
        <v>107</v>
      </c>
      <c r="AZ857" s="1">
        <v>916668</v>
      </c>
      <c r="BA857" s="1">
        <v>927076525054466</v>
      </c>
      <c r="BB857" s="51">
        <f t="shared" ref="BB856:BB857" si="107">BA857/100000000000000</f>
        <v>9.2707652505446596</v>
      </c>
      <c r="BC857" s="1"/>
      <c r="BD857" t="s">
        <v>81</v>
      </c>
      <c r="BE857" s="25">
        <v>7.1660000000000004</v>
      </c>
      <c r="BF857" t="s">
        <v>154</v>
      </c>
      <c r="BG857" s="1">
        <v>5666666666666660</v>
      </c>
      <c r="BH857" s="1">
        <v>8833333333333330</v>
      </c>
      <c r="BI857" t="s">
        <v>114</v>
      </c>
      <c r="BJ857" s="1">
        <v>6041666666666660</v>
      </c>
      <c r="BK857" t="s">
        <v>90</v>
      </c>
      <c r="BL857" t="s">
        <v>91</v>
      </c>
      <c r="BM857" t="s">
        <v>91</v>
      </c>
      <c r="BN857"/>
      <c r="BO857" t="s">
        <v>74</v>
      </c>
      <c r="BP857" t="s">
        <v>74</v>
      </c>
      <c r="BQ857" s="1">
        <v>791667</v>
      </c>
      <c r="BR857" t="s">
        <v>94</v>
      </c>
      <c r="BS857" t="s">
        <v>434</v>
      </c>
    </row>
    <row r="858" spans="1:71" hidden="1">
      <c r="B858" s="8" t="s">
        <v>1786</v>
      </c>
      <c r="G858" s="21" t="s">
        <v>97</v>
      </c>
      <c r="P858" s="24"/>
      <c r="Y858" s="23" t="s">
        <v>97</v>
      </c>
      <c r="AA858"/>
      <c r="AC858"/>
      <c r="AE858"/>
      <c r="AF858"/>
      <c r="AG858"/>
      <c r="AH858"/>
      <c r="AN858" t="s">
        <v>150</v>
      </c>
      <c r="AO858" t="s">
        <v>137</v>
      </c>
      <c r="AP858" t="s">
        <v>101</v>
      </c>
      <c r="AQ858" t="s">
        <v>74</v>
      </c>
      <c r="AR858" s="23">
        <v>7.7789999999999999</v>
      </c>
      <c r="AS858" t="s">
        <v>1787</v>
      </c>
      <c r="AT858" t="s">
        <v>494</v>
      </c>
      <c r="AU858" t="s">
        <v>104</v>
      </c>
      <c r="AV858" t="s">
        <v>76</v>
      </c>
      <c r="AW858" t="s">
        <v>105</v>
      </c>
      <c r="AX858" t="s">
        <v>106</v>
      </c>
      <c r="AY858" t="s">
        <v>107</v>
      </c>
      <c r="AZ858" s="1">
        <v>9000020000000000</v>
      </c>
      <c r="BA858" s="1">
        <v>9523809523809520</v>
      </c>
      <c r="BB858" s="51">
        <f t="shared" ref="BB857:BB858" si="108">BA858/1000000000000000</f>
        <v>9.5238095238095202</v>
      </c>
      <c r="BC858" s="1"/>
      <c r="BD858" t="s">
        <v>81</v>
      </c>
      <c r="BE858" s="25">
        <v>7.5</v>
      </c>
      <c r="BF858" s="1">
        <v>6666666666666660</v>
      </c>
      <c r="BG858" s="1">
        <v>8333333333333330</v>
      </c>
      <c r="BI858" t="s">
        <v>114</v>
      </c>
      <c r="BJ858" t="s">
        <v>132</v>
      </c>
      <c r="BK858" t="s">
        <v>90</v>
      </c>
      <c r="BL858" t="s">
        <v>90</v>
      </c>
      <c r="BM858" t="s">
        <v>90</v>
      </c>
      <c r="BN858"/>
      <c r="BO858" t="s">
        <v>74</v>
      </c>
      <c r="BP858" t="s">
        <v>74</v>
      </c>
      <c r="BQ858" t="s">
        <v>148</v>
      </c>
      <c r="BR858" t="s">
        <v>94</v>
      </c>
      <c r="BS858" t="s">
        <v>110</v>
      </c>
    </row>
    <row r="859" spans="1:71">
      <c r="A859" t="s">
        <v>71</v>
      </c>
      <c r="B859" t="s">
        <v>1788</v>
      </c>
      <c r="C859" s="4">
        <v>10</v>
      </c>
      <c r="D859">
        <v>1</v>
      </c>
      <c r="E859" t="s">
        <v>424</v>
      </c>
      <c r="F859" t="s">
        <v>109</v>
      </c>
      <c r="G859" s="21">
        <v>8.59</v>
      </c>
      <c r="H859" t="s">
        <v>185</v>
      </c>
      <c r="I859" t="s">
        <v>160</v>
      </c>
      <c r="J859" t="s">
        <v>77</v>
      </c>
      <c r="K859" t="s">
        <v>136</v>
      </c>
      <c r="L859" t="s">
        <v>126</v>
      </c>
      <c r="M859" s="1">
        <v>9000020000000000</v>
      </c>
      <c r="N859" s="50" t="s">
        <v>186</v>
      </c>
      <c r="O859" s="1">
        <v>6875</v>
      </c>
      <c r="P859" s="22">
        <v>9.5</v>
      </c>
      <c r="Q859" s="1">
        <v>8125</v>
      </c>
      <c r="R859" s="1">
        <v>9250005</v>
      </c>
      <c r="S859">
        <v>5</v>
      </c>
      <c r="T859" s="4" t="s">
        <v>83</v>
      </c>
      <c r="U859" t="s">
        <v>185</v>
      </c>
      <c r="V859" t="s">
        <v>71</v>
      </c>
      <c r="W859" t="s">
        <v>116</v>
      </c>
      <c r="X859" t="s">
        <v>160</v>
      </c>
      <c r="Y859" s="21">
        <v>8.5860000000000003</v>
      </c>
      <c r="Z859" t="s">
        <v>209</v>
      </c>
      <c r="AA859" s="50" t="s">
        <v>120</v>
      </c>
      <c r="AB859" t="s">
        <v>81</v>
      </c>
      <c r="AC859" s="8">
        <v>6.2</v>
      </c>
      <c r="AD859" t="s">
        <v>89</v>
      </c>
      <c r="AE859" t="s">
        <v>91</v>
      </c>
      <c r="AF859" t="s">
        <v>163</v>
      </c>
      <c r="AG859" t="s">
        <v>91</v>
      </c>
      <c r="AH859" t="s">
        <v>92</v>
      </c>
      <c r="AI859" t="s">
        <v>109</v>
      </c>
      <c r="AJ859" t="s">
        <v>260</v>
      </c>
      <c r="AK859" t="s">
        <v>120</v>
      </c>
      <c r="AL859" t="s">
        <v>140</v>
      </c>
      <c r="AM859" t="s">
        <v>99</v>
      </c>
      <c r="AN859" t="s">
        <v>83</v>
      </c>
      <c r="AO859" t="s">
        <v>123</v>
      </c>
      <c r="AP859" t="s">
        <v>141</v>
      </c>
      <c r="AQ859" t="s">
        <v>74</v>
      </c>
      <c r="AR859" s="21">
        <v>6.6890000000000001</v>
      </c>
      <c r="AS859" t="s">
        <v>1789</v>
      </c>
      <c r="AT859" t="s">
        <v>906</v>
      </c>
      <c r="AU859" t="s">
        <v>104</v>
      </c>
      <c r="AV859" t="s">
        <v>196</v>
      </c>
      <c r="AW859" t="s">
        <v>105</v>
      </c>
      <c r="AX859" t="s">
        <v>131</v>
      </c>
      <c r="AY859" t="s">
        <v>107</v>
      </c>
      <c r="AZ859" s="1">
        <v>1000002</v>
      </c>
      <c r="BA859" s="1">
        <v>839898935980926</v>
      </c>
      <c r="BB859" s="51">
        <f t="shared" ref="BB859" si="109">BA859/100000000000000</f>
        <v>8.39898935980926</v>
      </c>
      <c r="BC859" s="51"/>
      <c r="BD859" t="s">
        <v>94</v>
      </c>
      <c r="BE859" s="25">
        <v>4.5830000000000002</v>
      </c>
      <c r="BF859" s="1">
        <v>5333333333333330</v>
      </c>
      <c r="BG859" s="1">
        <v>3833333333333330</v>
      </c>
      <c r="BI859" t="s">
        <v>114</v>
      </c>
      <c r="BJ859" s="1">
        <v>4375</v>
      </c>
      <c r="BK859" t="s">
        <v>90</v>
      </c>
      <c r="BL859" t="s">
        <v>91</v>
      </c>
      <c r="BM859" t="s">
        <v>90</v>
      </c>
      <c r="BN859"/>
      <c r="BO859" t="s">
        <v>74</v>
      </c>
      <c r="BP859" t="s">
        <v>74</v>
      </c>
      <c r="BQ859" s="1">
        <v>8277776666666660</v>
      </c>
      <c r="BR859" t="s">
        <v>94</v>
      </c>
      <c r="BS859" t="s">
        <v>133</v>
      </c>
    </row>
    <row r="860" spans="1:71" hidden="1">
      <c r="B860" s="8" t="s">
        <v>1790</v>
      </c>
      <c r="G860" s="21" t="s">
        <v>97</v>
      </c>
      <c r="P860" s="24"/>
      <c r="Y860" s="23" t="s">
        <v>97</v>
      </c>
      <c r="AA860"/>
      <c r="AC860"/>
      <c r="AE860"/>
      <c r="AF860"/>
      <c r="AG860"/>
      <c r="AH860"/>
      <c r="AN860" t="s">
        <v>150</v>
      </c>
      <c r="AO860" t="s">
        <v>219</v>
      </c>
      <c r="AP860" t="s">
        <v>101</v>
      </c>
      <c r="AQ860" t="s">
        <v>74</v>
      </c>
      <c r="AR860" s="23">
        <v>7.7290000000000001</v>
      </c>
      <c r="AS860" t="s">
        <v>1791</v>
      </c>
      <c r="AT860" t="s">
        <v>1146</v>
      </c>
      <c r="AU860" t="s">
        <v>94</v>
      </c>
      <c r="AV860" t="s">
        <v>76</v>
      </c>
      <c r="AW860" t="s">
        <v>105</v>
      </c>
      <c r="AX860" t="s">
        <v>106</v>
      </c>
      <c r="AY860" t="s">
        <v>107</v>
      </c>
      <c r="AZ860" s="1">
        <v>950002</v>
      </c>
      <c r="BA860" s="1">
        <v>8416666666666660</v>
      </c>
      <c r="BB860" s="51">
        <f t="shared" ref="BB860" si="110">BA860/1000000000000000</f>
        <v>8.4166666666666607</v>
      </c>
      <c r="BC860" s="1"/>
      <c r="BD860" t="s">
        <v>81</v>
      </c>
      <c r="BE860" s="25">
        <v>8.5</v>
      </c>
      <c r="BF860" t="s">
        <v>209</v>
      </c>
      <c r="BG860" t="s">
        <v>81</v>
      </c>
      <c r="BI860" t="s">
        <v>83</v>
      </c>
      <c r="BJ860" s="1">
        <v>5625</v>
      </c>
      <c r="BK860" t="s">
        <v>91</v>
      </c>
      <c r="BL860" t="s">
        <v>90</v>
      </c>
      <c r="BM860"/>
      <c r="BN860"/>
      <c r="BO860" t="s">
        <v>74</v>
      </c>
      <c r="BP860" t="s">
        <v>74</v>
      </c>
      <c r="BQ860" s="1">
        <v>7916665</v>
      </c>
      <c r="BR860" t="s">
        <v>94</v>
      </c>
      <c r="BS860" t="s">
        <v>133</v>
      </c>
    </row>
    <row r="861" spans="1:71">
      <c r="A861" t="s">
        <v>71</v>
      </c>
      <c r="B861" t="s">
        <v>1792</v>
      </c>
      <c r="C861" s="4">
        <v>14</v>
      </c>
      <c r="D861">
        <v>2</v>
      </c>
      <c r="E861" t="s">
        <v>289</v>
      </c>
      <c r="F861" t="s">
        <v>109</v>
      </c>
      <c r="G861" s="21">
        <v>8.4480000000000004</v>
      </c>
      <c r="H861" t="s">
        <v>75</v>
      </c>
      <c r="I861" t="s">
        <v>76</v>
      </c>
      <c r="J861" t="s">
        <v>77</v>
      </c>
      <c r="K861" t="s">
        <v>136</v>
      </c>
      <c r="L861" t="s">
        <v>126</v>
      </c>
      <c r="M861" s="1">
        <v>833334</v>
      </c>
      <c r="N861" s="50">
        <v>10</v>
      </c>
      <c r="O861" t="s">
        <v>81</v>
      </c>
      <c r="P861" s="22">
        <v>8.6660000000000004</v>
      </c>
      <c r="Q861" s="1">
        <v>8541666666666660</v>
      </c>
      <c r="R861" s="1">
        <v>8888893333333330</v>
      </c>
      <c r="S861">
        <v>5</v>
      </c>
      <c r="T861" s="4" t="s">
        <v>114</v>
      </c>
      <c r="U861" t="s">
        <v>195</v>
      </c>
      <c r="V861" t="s">
        <v>71</v>
      </c>
      <c r="W861" t="s">
        <v>116</v>
      </c>
      <c r="X861" t="s">
        <v>76</v>
      </c>
      <c r="Y861" s="21">
        <v>7.069</v>
      </c>
      <c r="Z861" t="s">
        <v>161</v>
      </c>
      <c r="AA861" s="50" t="s">
        <v>94</v>
      </c>
      <c r="AB861" t="s">
        <v>81</v>
      </c>
      <c r="AC861" s="8">
        <v>7.2</v>
      </c>
      <c r="AD861" t="s">
        <v>223</v>
      </c>
      <c r="AE861" s="12" t="s">
        <v>90</v>
      </c>
      <c r="AF861" s="12" t="s">
        <v>90</v>
      </c>
      <c r="AG861" s="12" t="s">
        <v>90</v>
      </c>
      <c r="AH861" s="12" t="s">
        <v>92</v>
      </c>
      <c r="AI861" t="s">
        <v>74</v>
      </c>
      <c r="AJ861" t="s">
        <v>211</v>
      </c>
      <c r="AK861" t="s">
        <v>94</v>
      </c>
      <c r="AL861" t="s">
        <v>164</v>
      </c>
      <c r="AM861" t="s">
        <v>212</v>
      </c>
      <c r="AR861" s="21" t="s">
        <v>97</v>
      </c>
    </row>
    <row r="862" spans="1:71">
      <c r="A862" t="s">
        <v>71</v>
      </c>
      <c r="B862" t="s">
        <v>1793</v>
      </c>
      <c r="C862" s="4">
        <v>14</v>
      </c>
      <c r="D862">
        <v>0</v>
      </c>
      <c r="E862" t="s">
        <v>257</v>
      </c>
      <c r="F862" t="s">
        <v>74</v>
      </c>
      <c r="G862" s="21">
        <v>8.08</v>
      </c>
      <c r="H862" t="s">
        <v>75</v>
      </c>
      <c r="I862" t="s">
        <v>76</v>
      </c>
      <c r="J862" t="s">
        <v>77</v>
      </c>
      <c r="K862" t="s">
        <v>136</v>
      </c>
      <c r="L862" t="s">
        <v>126</v>
      </c>
      <c r="M862" s="1">
        <v>9583350000000000</v>
      </c>
      <c r="N862" s="50" t="s">
        <v>161</v>
      </c>
      <c r="O862" t="s">
        <v>81</v>
      </c>
      <c r="P862" s="22">
        <v>8.6660000000000004</v>
      </c>
      <c r="Q862" s="1">
        <v>8125</v>
      </c>
      <c r="R862" s="1">
        <v>7833333333333330</v>
      </c>
      <c r="S862">
        <v>5</v>
      </c>
      <c r="T862" s="4" t="s">
        <v>114</v>
      </c>
      <c r="U862" t="s">
        <v>128</v>
      </c>
      <c r="V862" t="s">
        <v>71</v>
      </c>
      <c r="W862" t="s">
        <v>116</v>
      </c>
      <c r="X862" t="s">
        <v>76</v>
      </c>
      <c r="Y862" s="21">
        <v>7.7240000000000002</v>
      </c>
      <c r="Z862" t="s">
        <v>259</v>
      </c>
      <c r="AA862" s="50" t="s">
        <v>223</v>
      </c>
      <c r="AB862" t="s">
        <v>81</v>
      </c>
      <c r="AC862" s="8">
        <v>7.7</v>
      </c>
      <c r="AD862" t="s">
        <v>89</v>
      </c>
      <c r="AE862" s="12" t="s">
        <v>90</v>
      </c>
      <c r="AF862" s="12" t="s">
        <v>163</v>
      </c>
      <c r="AG862" s="12" t="s">
        <v>90</v>
      </c>
      <c r="AH862" s="12" t="s">
        <v>92</v>
      </c>
      <c r="AI862" t="s">
        <v>74</v>
      </c>
      <c r="AJ862" t="s">
        <v>264</v>
      </c>
      <c r="AK862" t="s">
        <v>94</v>
      </c>
      <c r="AL862" t="s">
        <v>164</v>
      </c>
      <c r="AM862" t="s">
        <v>212</v>
      </c>
      <c r="AN862" t="s">
        <v>168</v>
      </c>
      <c r="AO862" t="s">
        <v>219</v>
      </c>
      <c r="AP862" t="s">
        <v>188</v>
      </c>
      <c r="AQ862" t="s">
        <v>74</v>
      </c>
      <c r="AR862" s="21">
        <v>6.9619999999999997</v>
      </c>
      <c r="AS862" t="s">
        <v>1794</v>
      </c>
      <c r="AT862" t="s">
        <v>569</v>
      </c>
      <c r="AU862" t="s">
        <v>94</v>
      </c>
      <c r="AV862" t="s">
        <v>196</v>
      </c>
      <c r="AW862" t="s">
        <v>175</v>
      </c>
      <c r="AX862" t="s">
        <v>131</v>
      </c>
      <c r="AY862" t="s">
        <v>176</v>
      </c>
      <c r="AZ862" s="1">
        <v>958335</v>
      </c>
      <c r="BA862" s="1">
        <v>6278011204481790</v>
      </c>
      <c r="BB862" s="51">
        <f t="shared" ref="BB862:BB866" si="111">BA862/1000000000000000</f>
        <v>6.27801120448179</v>
      </c>
      <c r="BC862" s="51"/>
      <c r="BD862" s="1">
        <v>6875</v>
      </c>
      <c r="BE862" s="25">
        <v>6.8769999999999998</v>
      </c>
      <c r="BF862" s="1">
        <v>5333333333333330</v>
      </c>
      <c r="BG862" s="1">
        <v>6666666666666660</v>
      </c>
      <c r="BH862" s="1">
        <v>8633333333333330</v>
      </c>
      <c r="BI862" t="s">
        <v>168</v>
      </c>
      <c r="BJ862" s="1">
        <v>71875</v>
      </c>
      <c r="BK862" s="12" t="s">
        <v>163</v>
      </c>
      <c r="BL862" s="12" t="s">
        <v>91</v>
      </c>
      <c r="BM862" s="12" t="s">
        <v>90</v>
      </c>
      <c r="BN862" s="12" t="s">
        <v>90</v>
      </c>
      <c r="BO862" t="s">
        <v>109</v>
      </c>
      <c r="BP862" t="s">
        <v>74</v>
      </c>
      <c r="BQ862" s="1">
        <v>73333325</v>
      </c>
      <c r="BR862" t="s">
        <v>94</v>
      </c>
      <c r="BS862" t="s">
        <v>169</v>
      </c>
    </row>
    <row r="863" spans="1:71">
      <c r="A863" t="s">
        <v>71</v>
      </c>
      <c r="B863" t="s">
        <v>1795</v>
      </c>
      <c r="C863" s="4">
        <v>10</v>
      </c>
      <c r="D863">
        <v>1</v>
      </c>
      <c r="E863" t="s">
        <v>488</v>
      </c>
      <c r="F863" t="s">
        <v>74</v>
      </c>
      <c r="G863" s="21">
        <v>8.3450000000000006</v>
      </c>
      <c r="H863" t="s">
        <v>75</v>
      </c>
      <c r="I863" t="s">
        <v>76</v>
      </c>
      <c r="J863" t="s">
        <v>77</v>
      </c>
      <c r="K863" t="s">
        <v>136</v>
      </c>
      <c r="L863" t="s">
        <v>126</v>
      </c>
      <c r="M863" s="1">
        <v>9500020000000000</v>
      </c>
      <c r="N863" s="50" t="s">
        <v>209</v>
      </c>
      <c r="O863" s="1">
        <v>6875</v>
      </c>
      <c r="P863" s="22">
        <v>10</v>
      </c>
      <c r="Q863" s="1">
        <v>7083333333333330</v>
      </c>
      <c r="R863">
        <v>8</v>
      </c>
      <c r="S863">
        <v>5</v>
      </c>
      <c r="T863" s="4" t="s">
        <v>150</v>
      </c>
      <c r="U863" t="s">
        <v>128</v>
      </c>
      <c r="V863" t="s">
        <v>71</v>
      </c>
      <c r="W863" t="s">
        <v>116</v>
      </c>
      <c r="X863" t="s">
        <v>76</v>
      </c>
      <c r="Y863" s="21">
        <v>7.99</v>
      </c>
      <c r="Z863" t="s">
        <v>174</v>
      </c>
      <c r="AA863" s="50" t="s">
        <v>258</v>
      </c>
      <c r="AB863" t="s">
        <v>81</v>
      </c>
      <c r="AC863" s="8">
        <v>6.5</v>
      </c>
      <c r="AD863" t="s">
        <v>93</v>
      </c>
      <c r="AE863" t="s">
        <v>91</v>
      </c>
      <c r="AF863" t="s">
        <v>91</v>
      </c>
      <c r="AG863" t="s">
        <v>90</v>
      </c>
      <c r="AH863" t="s">
        <v>92</v>
      </c>
      <c r="AI863" t="s">
        <v>109</v>
      </c>
      <c r="AJ863" t="s">
        <v>455</v>
      </c>
      <c r="AK863" t="s">
        <v>94</v>
      </c>
      <c r="AL863" t="s">
        <v>140</v>
      </c>
      <c r="AM863" t="s">
        <v>96</v>
      </c>
      <c r="AN863" t="s">
        <v>150</v>
      </c>
      <c r="AO863" t="s">
        <v>389</v>
      </c>
      <c r="AP863" t="s">
        <v>141</v>
      </c>
      <c r="AQ863" t="s">
        <v>74</v>
      </c>
      <c r="AR863" s="21">
        <v>7.7850000000000001</v>
      </c>
      <c r="AS863" t="s">
        <v>1796</v>
      </c>
      <c r="AT863" t="s">
        <v>699</v>
      </c>
      <c r="AU863" t="s">
        <v>104</v>
      </c>
      <c r="AV863" t="s">
        <v>76</v>
      </c>
      <c r="AW863" t="s">
        <v>105</v>
      </c>
      <c r="AX863" t="s">
        <v>106</v>
      </c>
      <c r="AY863" t="s">
        <v>107</v>
      </c>
      <c r="AZ863" s="1">
        <v>750002</v>
      </c>
      <c r="BA863" s="1">
        <v>916278166278166</v>
      </c>
      <c r="BB863" s="51">
        <f t="shared" ref="BB863:BB864" si="112">BA863/100000000000000</f>
        <v>9.1627816627816596</v>
      </c>
      <c r="BC863" s="51"/>
      <c r="BD863" t="s">
        <v>81</v>
      </c>
      <c r="BE863" s="25">
        <v>8.25</v>
      </c>
      <c r="BF863" s="1">
        <v>8333333333333330</v>
      </c>
      <c r="BG863" s="1">
        <v>8166666666666660</v>
      </c>
      <c r="BI863" t="s">
        <v>114</v>
      </c>
      <c r="BJ863" t="s">
        <v>132</v>
      </c>
      <c r="BK863" t="s">
        <v>108</v>
      </c>
      <c r="BL863" t="s">
        <v>91</v>
      </c>
      <c r="BM863" t="s">
        <v>90</v>
      </c>
      <c r="BN863"/>
      <c r="BO863" t="s">
        <v>109</v>
      </c>
      <c r="BP863" t="s">
        <v>109</v>
      </c>
      <c r="BQ863" s="1">
        <v>8388893333333330</v>
      </c>
      <c r="BR863" t="s">
        <v>94</v>
      </c>
      <c r="BS863" t="s">
        <v>133</v>
      </c>
    </row>
    <row r="864" spans="1:71" hidden="1">
      <c r="B864" s="8" t="s">
        <v>1797</v>
      </c>
      <c r="G864" s="21" t="s">
        <v>97</v>
      </c>
      <c r="P864" s="24"/>
      <c r="Y864" s="23" t="s">
        <v>97</v>
      </c>
      <c r="AA864"/>
      <c r="AC864"/>
      <c r="AE864"/>
      <c r="AF864"/>
      <c r="AG864"/>
      <c r="AH864"/>
      <c r="AN864" t="s">
        <v>99</v>
      </c>
      <c r="AO864" t="s">
        <v>123</v>
      </c>
      <c r="AP864" t="s">
        <v>101</v>
      </c>
      <c r="AQ864" t="s">
        <v>74</v>
      </c>
      <c r="AR864" s="23">
        <v>8.6790000000000003</v>
      </c>
      <c r="AS864" t="s">
        <v>321</v>
      </c>
      <c r="AT864" t="s">
        <v>150</v>
      </c>
      <c r="AU864" t="s">
        <v>150</v>
      </c>
      <c r="AV864" t="s">
        <v>160</v>
      </c>
      <c r="AW864" t="s">
        <v>105</v>
      </c>
      <c r="AX864" t="s">
        <v>106</v>
      </c>
      <c r="AY864" t="s">
        <v>107</v>
      </c>
      <c r="AZ864" s="1">
        <v>1000002</v>
      </c>
      <c r="BA864" s="1">
        <v>919047619047619</v>
      </c>
      <c r="BB864" s="51">
        <f t="shared" si="112"/>
        <v>9.1904761904761898</v>
      </c>
      <c r="BC864" s="1"/>
      <c r="BD864" s="1">
        <v>8125</v>
      </c>
      <c r="BE864" s="25">
        <v>9.4160000000000004</v>
      </c>
      <c r="BF864" s="1">
        <v>9566666666666660</v>
      </c>
      <c r="BG864" s="1">
        <v>9266666666666660</v>
      </c>
      <c r="BI864" t="s">
        <v>83</v>
      </c>
      <c r="BJ864" s="1">
        <v>5625</v>
      </c>
      <c r="BK864" t="s">
        <v>91</v>
      </c>
      <c r="BL864" t="s">
        <v>91</v>
      </c>
      <c r="BM864"/>
      <c r="BN864"/>
      <c r="BO864" t="s">
        <v>74</v>
      </c>
      <c r="BP864" t="s">
        <v>74</v>
      </c>
      <c r="BQ864" s="1">
        <v>7916665</v>
      </c>
      <c r="BR864" t="s">
        <v>120</v>
      </c>
      <c r="BS864" t="s">
        <v>179</v>
      </c>
    </row>
    <row r="865" spans="1:71" hidden="1">
      <c r="B865" s="8" t="s">
        <v>1798</v>
      </c>
      <c r="G865" s="21" t="s">
        <v>97</v>
      </c>
      <c r="P865" s="24"/>
      <c r="Y865" s="23" t="s">
        <v>97</v>
      </c>
      <c r="AA865"/>
      <c r="AC865"/>
      <c r="AE865"/>
      <c r="AF865"/>
      <c r="AG865"/>
      <c r="AH865"/>
      <c r="AN865" t="s">
        <v>83</v>
      </c>
      <c r="AO865" t="s">
        <v>224</v>
      </c>
      <c r="AP865" t="s">
        <v>101</v>
      </c>
      <c r="AQ865" t="s">
        <v>74</v>
      </c>
      <c r="AR865" s="23">
        <v>7.68</v>
      </c>
      <c r="AS865" t="s">
        <v>1799</v>
      </c>
      <c r="AT865" t="s">
        <v>189</v>
      </c>
      <c r="AU865" t="s">
        <v>114</v>
      </c>
      <c r="AV865" t="s">
        <v>76</v>
      </c>
      <c r="AW865" t="s">
        <v>105</v>
      </c>
      <c r="AX865" t="s">
        <v>106</v>
      </c>
      <c r="AY865" t="s">
        <v>107</v>
      </c>
      <c r="AZ865" s="1">
        <v>8000020000000000</v>
      </c>
      <c r="BA865" s="1">
        <v>8754578754578750</v>
      </c>
      <c r="BB865" s="51">
        <f t="shared" si="111"/>
        <v>8.7545787545787501</v>
      </c>
      <c r="BC865" s="1"/>
      <c r="BD865" t="s">
        <v>81</v>
      </c>
      <c r="BE865" s="25">
        <v>8.5</v>
      </c>
      <c r="BF865" t="s">
        <v>154</v>
      </c>
      <c r="BG865" t="s">
        <v>120</v>
      </c>
      <c r="BI865" t="s">
        <v>114</v>
      </c>
      <c r="BJ865" s="1">
        <v>6458333333333330</v>
      </c>
      <c r="BK865" t="s">
        <v>90</v>
      </c>
      <c r="BL865" t="s">
        <v>90</v>
      </c>
      <c r="BM865" t="s">
        <v>91</v>
      </c>
      <c r="BN865"/>
      <c r="BO865" t="s">
        <v>74</v>
      </c>
      <c r="BP865" t="s">
        <v>74</v>
      </c>
      <c r="BQ865" s="1">
        <v>7666663333333330</v>
      </c>
      <c r="BR865" t="s">
        <v>94</v>
      </c>
      <c r="BS865" t="s">
        <v>133</v>
      </c>
    </row>
    <row r="866" spans="1:71" hidden="1">
      <c r="B866" s="8" t="s">
        <v>1800</v>
      </c>
      <c r="G866" s="21" t="s">
        <v>97</v>
      </c>
      <c r="P866" s="24"/>
      <c r="T866" s="4" t="s">
        <v>99</v>
      </c>
      <c r="U866" t="s">
        <v>193</v>
      </c>
      <c r="V866" t="s">
        <v>71</v>
      </c>
      <c r="W866" t="s">
        <v>86</v>
      </c>
      <c r="X866" t="s">
        <v>160</v>
      </c>
      <c r="Y866" s="23">
        <v>8.3960000000000008</v>
      </c>
      <c r="Z866" t="s">
        <v>209</v>
      </c>
      <c r="AA866" t="s">
        <v>120</v>
      </c>
      <c r="AB866" t="s">
        <v>81</v>
      </c>
      <c r="AC866">
        <v>7.3</v>
      </c>
      <c r="AD866" t="s">
        <v>93</v>
      </c>
      <c r="AE866" s="12" t="s">
        <v>90</v>
      </c>
      <c r="AF866" s="12" t="s">
        <v>90</v>
      </c>
      <c r="AG866" s="12" t="s">
        <v>92</v>
      </c>
      <c r="AH866" s="12" t="s">
        <v>92</v>
      </c>
      <c r="AI866" t="s">
        <v>109</v>
      </c>
      <c r="AJ866" t="s">
        <v>186</v>
      </c>
      <c r="AK866" t="s">
        <v>94</v>
      </c>
      <c r="AL866" t="s">
        <v>187</v>
      </c>
      <c r="AM866" t="s">
        <v>96</v>
      </c>
      <c r="AN866" t="s">
        <v>150</v>
      </c>
      <c r="AO866" t="s">
        <v>100</v>
      </c>
      <c r="AP866" t="s">
        <v>225</v>
      </c>
      <c r="AQ866" t="s">
        <v>74</v>
      </c>
      <c r="AR866" s="23">
        <v>6.2539999999999996</v>
      </c>
      <c r="AS866" t="s">
        <v>1801</v>
      </c>
      <c r="AT866" t="s">
        <v>1424</v>
      </c>
      <c r="AU866" t="s">
        <v>304</v>
      </c>
      <c r="AV866" t="s">
        <v>196</v>
      </c>
      <c r="AW866" t="s">
        <v>175</v>
      </c>
      <c r="AX866" t="s">
        <v>131</v>
      </c>
      <c r="AY866" t="s">
        <v>176</v>
      </c>
      <c r="AZ866" s="1">
        <v>750002</v>
      </c>
      <c r="BA866" s="1">
        <v>7389473684210520</v>
      </c>
      <c r="BB866" s="51">
        <f t="shared" si="111"/>
        <v>7.38947368421052</v>
      </c>
      <c r="BC866" s="1"/>
      <c r="BD866" t="s">
        <v>81</v>
      </c>
      <c r="BE866" s="25">
        <v>4.5830000000000002</v>
      </c>
      <c r="BF866" t="s">
        <v>114</v>
      </c>
      <c r="BG866" s="1">
        <v>6166666666666660</v>
      </c>
      <c r="BI866" t="s">
        <v>114</v>
      </c>
      <c r="BJ866" s="1">
        <v>6041666666666660</v>
      </c>
      <c r="BK866" s="12" t="s">
        <v>91</v>
      </c>
      <c r="BL866" s="12" t="s">
        <v>90</v>
      </c>
      <c r="BM866" s="12" t="s">
        <v>91</v>
      </c>
      <c r="BO866" t="s">
        <v>74</v>
      </c>
      <c r="BP866" t="s">
        <v>74</v>
      </c>
      <c r="BQ866" s="1">
        <v>6277776666666660</v>
      </c>
      <c r="BR866" t="s">
        <v>94</v>
      </c>
      <c r="BS866" t="s">
        <v>110</v>
      </c>
    </row>
    <row r="867" spans="1:71">
      <c r="A867" t="s">
        <v>71</v>
      </c>
      <c r="B867" t="s">
        <v>1802</v>
      </c>
      <c r="C867" s="4">
        <v>8</v>
      </c>
      <c r="D867">
        <v>1</v>
      </c>
      <c r="E867" t="s">
        <v>424</v>
      </c>
      <c r="F867" t="s">
        <v>74</v>
      </c>
      <c r="G867" s="21">
        <v>8.5579999999999998</v>
      </c>
      <c r="H867" t="s">
        <v>185</v>
      </c>
      <c r="I867" t="s">
        <v>160</v>
      </c>
      <c r="J867" t="s">
        <v>77</v>
      </c>
      <c r="K867" t="s">
        <v>136</v>
      </c>
      <c r="L867" t="s">
        <v>79</v>
      </c>
      <c r="M867" s="1">
        <v>9000020000000000</v>
      </c>
      <c r="N867" s="50" t="s">
        <v>186</v>
      </c>
      <c r="O867" t="s">
        <v>81</v>
      </c>
      <c r="P867" s="22">
        <v>9</v>
      </c>
      <c r="Q867" s="1">
        <v>71875</v>
      </c>
      <c r="R867" t="s">
        <v>200</v>
      </c>
      <c r="S867">
        <v>10</v>
      </c>
      <c r="T867" s="4" t="s">
        <v>150</v>
      </c>
      <c r="U867" t="s">
        <v>185</v>
      </c>
      <c r="V867" t="s">
        <v>85</v>
      </c>
      <c r="W867" t="s">
        <v>116</v>
      </c>
      <c r="X867" t="s">
        <v>160</v>
      </c>
      <c r="Y867" s="21">
        <v>8.8460000000000001</v>
      </c>
      <c r="Z867" t="s">
        <v>139</v>
      </c>
      <c r="AA867" s="50" t="s">
        <v>120</v>
      </c>
      <c r="AB867" t="s">
        <v>81</v>
      </c>
      <c r="AC867" s="8">
        <v>8.4</v>
      </c>
      <c r="AD867" t="s">
        <v>89</v>
      </c>
      <c r="AE867" s="12" t="s">
        <v>90</v>
      </c>
      <c r="AF867" s="12" t="s">
        <v>91</v>
      </c>
      <c r="AG867" s="12" t="s">
        <v>91</v>
      </c>
      <c r="AH867" s="12" t="s">
        <v>92</v>
      </c>
      <c r="AI867" t="s">
        <v>109</v>
      </c>
      <c r="AJ867" t="s">
        <v>174</v>
      </c>
      <c r="AK867" t="s">
        <v>120</v>
      </c>
      <c r="AL867" t="s">
        <v>187</v>
      </c>
      <c r="AM867" t="s">
        <v>99</v>
      </c>
      <c r="AN867" t="s">
        <v>150</v>
      </c>
      <c r="AO867" t="s">
        <v>185</v>
      </c>
      <c r="AP867" t="s">
        <v>141</v>
      </c>
      <c r="AQ867" t="s">
        <v>109</v>
      </c>
      <c r="AR867" s="21">
        <v>8.4160000000000004</v>
      </c>
      <c r="AS867" t="s">
        <v>299</v>
      </c>
      <c r="AT867" t="s">
        <v>104</v>
      </c>
      <c r="AU867" t="s">
        <v>83</v>
      </c>
      <c r="AV867" t="s">
        <v>160</v>
      </c>
      <c r="AW867" t="s">
        <v>105</v>
      </c>
      <c r="AX867" t="s">
        <v>106</v>
      </c>
      <c r="AY867" t="s">
        <v>107</v>
      </c>
      <c r="AZ867" s="1">
        <v>750002</v>
      </c>
      <c r="BA867" s="1">
        <v>972943722943723</v>
      </c>
      <c r="BB867" s="51">
        <f>BA867/100000000000000</f>
        <v>9.7294372294372309</v>
      </c>
      <c r="BC867" s="51"/>
      <c r="BD867" t="s">
        <v>81</v>
      </c>
      <c r="BE867" s="25">
        <v>9.5830000000000002</v>
      </c>
      <c r="BF867" s="1">
        <v>9666666666666660</v>
      </c>
      <c r="BG867" t="s">
        <v>209</v>
      </c>
      <c r="BI867" t="s">
        <v>114</v>
      </c>
      <c r="BJ867" s="1">
        <v>6875</v>
      </c>
      <c r="BK867" s="12" t="s">
        <v>163</v>
      </c>
      <c r="BL867" s="12" t="s">
        <v>90</v>
      </c>
      <c r="BM867" s="12" t="s">
        <v>163</v>
      </c>
      <c r="BO867" t="s">
        <v>74</v>
      </c>
      <c r="BP867" t="s">
        <v>109</v>
      </c>
      <c r="BQ867" s="1">
        <v>933334</v>
      </c>
      <c r="BR867" t="s">
        <v>94</v>
      </c>
      <c r="BS867" t="s">
        <v>110</v>
      </c>
    </row>
    <row r="868" spans="1:71" hidden="1">
      <c r="B868" s="8" t="s">
        <v>1803</v>
      </c>
      <c r="G868" s="21" t="s">
        <v>97</v>
      </c>
      <c r="P868" s="24"/>
      <c r="T868" s="4" t="s">
        <v>150</v>
      </c>
      <c r="U868" t="s">
        <v>312</v>
      </c>
      <c r="V868" t="s">
        <v>71</v>
      </c>
      <c r="W868" t="s">
        <v>86</v>
      </c>
      <c r="X868" t="s">
        <v>124</v>
      </c>
      <c r="Y868" s="23">
        <v>4.0880000000000001</v>
      </c>
      <c r="Z868" t="s">
        <v>99</v>
      </c>
      <c r="AA868" t="s">
        <v>850</v>
      </c>
      <c r="AB868" t="s">
        <v>93</v>
      </c>
      <c r="AC868">
        <v>1.7</v>
      </c>
      <c r="AD868" t="s">
        <v>88</v>
      </c>
      <c r="AE868" t="s">
        <v>91</v>
      </c>
      <c r="AF868" t="s">
        <v>92</v>
      </c>
      <c r="AG868" t="s">
        <v>91</v>
      </c>
      <c r="AH868" t="s">
        <v>92</v>
      </c>
      <c r="AI868" t="s">
        <v>74</v>
      </c>
      <c r="AJ868" t="s">
        <v>297</v>
      </c>
      <c r="AK868" t="s">
        <v>94</v>
      </c>
      <c r="AL868" t="s">
        <v>95</v>
      </c>
      <c r="AM868" t="s">
        <v>212</v>
      </c>
      <c r="AR868" s="23" t="s">
        <v>97</v>
      </c>
      <c r="BK868"/>
      <c r="BL868"/>
      <c r="BM868"/>
      <c r="BN868"/>
    </row>
    <row r="869" spans="1:71" hidden="1">
      <c r="B869" s="8" t="s">
        <v>1804</v>
      </c>
      <c r="G869" s="21" t="s">
        <v>97</v>
      </c>
      <c r="P869" s="24"/>
      <c r="T869" s="4" t="s">
        <v>99</v>
      </c>
      <c r="U869" t="s">
        <v>224</v>
      </c>
      <c r="V869" t="s">
        <v>71</v>
      </c>
      <c r="W869" t="s">
        <v>86</v>
      </c>
      <c r="X869" t="s">
        <v>76</v>
      </c>
      <c r="Y869" s="23">
        <v>8.0809999999999995</v>
      </c>
      <c r="Z869" t="s">
        <v>174</v>
      </c>
      <c r="AA869" t="s">
        <v>223</v>
      </c>
      <c r="AB869" t="s">
        <v>81</v>
      </c>
      <c r="AC869">
        <v>7</v>
      </c>
      <c r="AD869" t="s">
        <v>301</v>
      </c>
      <c r="AE869" t="s">
        <v>91</v>
      </c>
      <c r="AF869" t="s">
        <v>91</v>
      </c>
      <c r="AG869" t="s">
        <v>92</v>
      </c>
      <c r="AH869" t="s">
        <v>92</v>
      </c>
      <c r="AI869" t="s">
        <v>74</v>
      </c>
      <c r="AJ869" t="s">
        <v>264</v>
      </c>
      <c r="AK869" t="s">
        <v>120</v>
      </c>
      <c r="AL869" t="s">
        <v>311</v>
      </c>
      <c r="AM869" t="s">
        <v>99</v>
      </c>
      <c r="AN869" t="s">
        <v>99</v>
      </c>
      <c r="AO869" t="s">
        <v>123</v>
      </c>
      <c r="AP869" t="s">
        <v>225</v>
      </c>
      <c r="AQ869" t="s">
        <v>74</v>
      </c>
      <c r="AR869" s="23">
        <v>7.569</v>
      </c>
      <c r="AS869" t="s">
        <v>1805</v>
      </c>
      <c r="AT869" t="s">
        <v>592</v>
      </c>
      <c r="AU869" t="s">
        <v>154</v>
      </c>
      <c r="AV869" t="s">
        <v>76</v>
      </c>
      <c r="AW869" t="s">
        <v>105</v>
      </c>
      <c r="AX869" t="s">
        <v>131</v>
      </c>
      <c r="AY869" t="s">
        <v>107</v>
      </c>
      <c r="AZ869" s="1">
        <v>950002</v>
      </c>
      <c r="BA869" s="1">
        <v>8888499025341130</v>
      </c>
      <c r="BB869" s="51">
        <f t="shared" ref="BB869:BB871" si="113">BA869/1000000000000000</f>
        <v>8.8884990253411296</v>
      </c>
      <c r="BC869" s="1"/>
      <c r="BD869" s="1">
        <v>8125</v>
      </c>
      <c r="BE869" s="25">
        <v>6.9160000000000004</v>
      </c>
      <c r="BF869" t="s">
        <v>154</v>
      </c>
      <c r="BG869" s="1">
        <v>6833333333333330</v>
      </c>
      <c r="BI869" t="s">
        <v>83</v>
      </c>
      <c r="BJ869" s="1">
        <v>5625</v>
      </c>
      <c r="BK869" t="s">
        <v>90</v>
      </c>
      <c r="BL869" t="s">
        <v>90</v>
      </c>
      <c r="BM869"/>
      <c r="BN869"/>
      <c r="BO869" t="s">
        <v>74</v>
      </c>
      <c r="BP869" t="s">
        <v>74</v>
      </c>
      <c r="BQ869" s="1">
        <v>7916665</v>
      </c>
      <c r="BR869" t="s">
        <v>94</v>
      </c>
      <c r="BS869" t="s">
        <v>250</v>
      </c>
    </row>
    <row r="870" spans="1:71" hidden="1">
      <c r="B870" s="8" t="s">
        <v>1806</v>
      </c>
      <c r="G870" s="21" t="s">
        <v>97</v>
      </c>
      <c r="P870" s="24"/>
      <c r="Y870" s="23" t="s">
        <v>97</v>
      </c>
      <c r="AA870"/>
      <c r="AC870"/>
      <c r="AE870"/>
      <c r="AF870"/>
      <c r="AG870"/>
      <c r="AH870"/>
      <c r="AN870" t="s">
        <v>150</v>
      </c>
      <c r="AO870" t="s">
        <v>202</v>
      </c>
      <c r="AP870" t="s">
        <v>101</v>
      </c>
      <c r="AQ870" t="s">
        <v>74</v>
      </c>
      <c r="AR870" s="23">
        <v>6.73</v>
      </c>
      <c r="AS870" t="s">
        <v>1807</v>
      </c>
      <c r="AT870" t="s">
        <v>1579</v>
      </c>
      <c r="AU870" t="s">
        <v>304</v>
      </c>
      <c r="AV870" t="s">
        <v>196</v>
      </c>
      <c r="AW870" t="s">
        <v>105</v>
      </c>
      <c r="AX870" t="s">
        <v>131</v>
      </c>
      <c r="AY870" t="s">
        <v>176</v>
      </c>
      <c r="AZ870" s="1">
        <v>9000020000000000</v>
      </c>
      <c r="BA870" s="1">
        <v>8351851851851850</v>
      </c>
      <c r="BB870" s="51">
        <f t="shared" si="113"/>
        <v>8.3518518518518494</v>
      </c>
      <c r="BC870" s="1"/>
      <c r="BD870" t="s">
        <v>81</v>
      </c>
      <c r="BE870" s="25">
        <v>4.75</v>
      </c>
      <c r="BF870" t="s">
        <v>235</v>
      </c>
      <c r="BG870" t="s">
        <v>154</v>
      </c>
      <c r="BI870" t="s">
        <v>114</v>
      </c>
      <c r="BJ870" s="1">
        <v>6041666666666660</v>
      </c>
      <c r="BK870" t="s">
        <v>91</v>
      </c>
      <c r="BL870" t="s">
        <v>90</v>
      </c>
      <c r="BM870" t="s">
        <v>91</v>
      </c>
      <c r="BN870"/>
      <c r="BO870" t="s">
        <v>74</v>
      </c>
      <c r="BP870" t="s">
        <v>74</v>
      </c>
      <c r="BQ870" s="1">
        <v>6777776666666660</v>
      </c>
      <c r="BR870" t="s">
        <v>94</v>
      </c>
      <c r="BS870" t="s">
        <v>110</v>
      </c>
    </row>
    <row r="871" spans="1:71" hidden="1">
      <c r="B871" s="8" t="s">
        <v>1808</v>
      </c>
      <c r="G871" s="21" t="s">
        <v>97</v>
      </c>
      <c r="P871" s="24"/>
      <c r="Y871" s="23" t="s">
        <v>97</v>
      </c>
      <c r="AA871"/>
      <c r="AC871"/>
      <c r="AE871"/>
      <c r="AF871"/>
      <c r="AG871"/>
      <c r="AH871"/>
      <c r="AN871" t="s">
        <v>83</v>
      </c>
      <c r="AO871" t="s">
        <v>137</v>
      </c>
      <c r="AP871" t="s">
        <v>101</v>
      </c>
      <c r="AQ871" t="s">
        <v>74</v>
      </c>
      <c r="AR871" s="23">
        <v>8.4269999999999996</v>
      </c>
      <c r="AS871" t="s">
        <v>577</v>
      </c>
      <c r="AT871" t="s">
        <v>168</v>
      </c>
      <c r="AU871" t="s">
        <v>83</v>
      </c>
      <c r="AV871" t="s">
        <v>160</v>
      </c>
      <c r="AW871" t="s">
        <v>105</v>
      </c>
      <c r="AX871" t="s">
        <v>106</v>
      </c>
      <c r="AY871" t="s">
        <v>107</v>
      </c>
      <c r="AZ871" s="1">
        <v>1000002</v>
      </c>
      <c r="BA871" t="s">
        <v>120</v>
      </c>
      <c r="BB871" s="51">
        <v>10</v>
      </c>
      <c r="BD871" t="s">
        <v>81</v>
      </c>
      <c r="BE871" s="25">
        <v>8</v>
      </c>
      <c r="BF871" t="s">
        <v>104</v>
      </c>
      <c r="BG871" t="s">
        <v>120</v>
      </c>
      <c r="BI871" t="s">
        <v>114</v>
      </c>
      <c r="BJ871" s="1">
        <v>6666666666666660</v>
      </c>
      <c r="BK871" t="s">
        <v>90</v>
      </c>
      <c r="BL871" t="s">
        <v>90</v>
      </c>
      <c r="BM871" t="s">
        <v>91</v>
      </c>
      <c r="BN871"/>
      <c r="BO871" t="s">
        <v>74</v>
      </c>
      <c r="BP871" t="s">
        <v>109</v>
      </c>
      <c r="BQ871" s="1">
        <v>9555566666666660</v>
      </c>
      <c r="BR871" t="s">
        <v>94</v>
      </c>
      <c r="BS871" t="s">
        <v>133</v>
      </c>
    </row>
    <row r="872" spans="1:71" hidden="1">
      <c r="B872" s="8" t="s">
        <v>1809</v>
      </c>
      <c r="G872" s="21" t="s">
        <v>97</v>
      </c>
      <c r="P872" s="24"/>
      <c r="T872" s="4" t="s">
        <v>99</v>
      </c>
      <c r="U872" t="s">
        <v>202</v>
      </c>
      <c r="V872" t="s">
        <v>71</v>
      </c>
      <c r="W872" t="s">
        <v>86</v>
      </c>
      <c r="X872" t="s">
        <v>196</v>
      </c>
      <c r="Y872" s="23">
        <v>6.258</v>
      </c>
      <c r="Z872" t="s">
        <v>139</v>
      </c>
      <c r="AA872" t="s">
        <v>297</v>
      </c>
      <c r="AB872" t="s">
        <v>81</v>
      </c>
      <c r="AC872">
        <v>2.9</v>
      </c>
      <c r="AD872" t="s">
        <v>81</v>
      </c>
      <c r="AE872" s="12" t="s">
        <v>90</v>
      </c>
      <c r="AF872" s="12" t="s">
        <v>91</v>
      </c>
      <c r="AG872" s="12" t="s">
        <v>92</v>
      </c>
      <c r="AH872" s="12" t="s">
        <v>92</v>
      </c>
      <c r="AI872" t="s">
        <v>74</v>
      </c>
      <c r="AJ872" t="s">
        <v>81</v>
      </c>
      <c r="AK872" t="s">
        <v>94</v>
      </c>
      <c r="AL872" t="s">
        <v>140</v>
      </c>
      <c r="AM872" t="s">
        <v>212</v>
      </c>
      <c r="AR872" s="23" t="s">
        <v>97</v>
      </c>
    </row>
    <row r="873" spans="1:71">
      <c r="A873" t="s">
        <v>156</v>
      </c>
      <c r="B873" t="s">
        <v>1810</v>
      </c>
      <c r="C873" s="4">
        <v>12</v>
      </c>
      <c r="D873">
        <v>3</v>
      </c>
      <c r="E873" t="s">
        <v>295</v>
      </c>
      <c r="F873" t="s">
        <v>74</v>
      </c>
      <c r="G873" s="21">
        <v>6.9960000000000004</v>
      </c>
      <c r="H873" t="s">
        <v>195</v>
      </c>
      <c r="I873" t="s">
        <v>196</v>
      </c>
      <c r="J873" t="s">
        <v>77</v>
      </c>
      <c r="K873" t="s">
        <v>78</v>
      </c>
      <c r="L873" t="s">
        <v>126</v>
      </c>
      <c r="M873" s="1">
        <v>9000020000000000</v>
      </c>
      <c r="N873" s="50" t="s">
        <v>93</v>
      </c>
      <c r="O873" s="1">
        <v>4375</v>
      </c>
      <c r="P873" s="22">
        <v>6</v>
      </c>
      <c r="Q873" t="s">
        <v>81</v>
      </c>
      <c r="R873" s="1">
        <v>7944446666666660</v>
      </c>
      <c r="S873">
        <v>5</v>
      </c>
      <c r="T873" s="4" t="s">
        <v>114</v>
      </c>
      <c r="U873" t="s">
        <v>137</v>
      </c>
      <c r="V873" t="s">
        <v>85</v>
      </c>
      <c r="W873" t="s">
        <v>116</v>
      </c>
      <c r="X873" t="s">
        <v>124</v>
      </c>
      <c r="Y873" s="21">
        <v>4.4509999999999996</v>
      </c>
      <c r="Z873" t="s">
        <v>297</v>
      </c>
      <c r="AA873" s="50" t="s">
        <v>1811</v>
      </c>
      <c r="AB873" t="s">
        <v>94</v>
      </c>
      <c r="AC873" s="8">
        <v>2.9</v>
      </c>
      <c r="AD873" t="s">
        <v>182</v>
      </c>
      <c r="AE873" t="s">
        <v>331</v>
      </c>
      <c r="AF873" t="s">
        <v>90</v>
      </c>
      <c r="AG873" t="s">
        <v>91</v>
      </c>
      <c r="AH873" t="s">
        <v>92</v>
      </c>
      <c r="AI873" t="s">
        <v>74</v>
      </c>
      <c r="AJ873" t="s">
        <v>497</v>
      </c>
      <c r="AK873" t="s">
        <v>120</v>
      </c>
      <c r="AL873" t="s">
        <v>95</v>
      </c>
      <c r="AM873" t="s">
        <v>99</v>
      </c>
      <c r="AN873" t="s">
        <v>114</v>
      </c>
      <c r="AO873" t="s">
        <v>100</v>
      </c>
      <c r="AP873" t="s">
        <v>165</v>
      </c>
      <c r="AQ873" t="s">
        <v>74</v>
      </c>
      <c r="AR873" s="21">
        <v>5.5259999999999998</v>
      </c>
      <c r="AS873" t="s">
        <v>1812</v>
      </c>
      <c r="AT873" t="s">
        <v>733</v>
      </c>
      <c r="AU873" t="s">
        <v>321</v>
      </c>
      <c r="AV873" t="s">
        <v>124</v>
      </c>
      <c r="AW873" t="s">
        <v>175</v>
      </c>
      <c r="AX873" t="s">
        <v>131</v>
      </c>
      <c r="AY873" t="s">
        <v>176</v>
      </c>
      <c r="AZ873" s="1">
        <v>708333</v>
      </c>
      <c r="BA873" s="1">
        <v>5727513227513220</v>
      </c>
      <c r="BB873" s="51">
        <f>BA873/1000000000000000</f>
        <v>5.7275132275132199</v>
      </c>
      <c r="BC873" s="51"/>
      <c r="BD873" s="1">
        <v>5625</v>
      </c>
      <c r="BE873" s="25">
        <v>4.3330000000000002</v>
      </c>
      <c r="BF873" s="1">
        <v>3666666666666660</v>
      </c>
      <c r="BG873" t="s">
        <v>104</v>
      </c>
      <c r="BH873" s="1">
        <v>3333333333333330</v>
      </c>
      <c r="BI873" t="s">
        <v>168</v>
      </c>
      <c r="BJ873" s="1">
        <v>71875</v>
      </c>
      <c r="BK873" t="s">
        <v>90</v>
      </c>
      <c r="BL873" t="s">
        <v>91</v>
      </c>
      <c r="BM873" t="s">
        <v>91</v>
      </c>
      <c r="BN873" t="s">
        <v>90</v>
      </c>
      <c r="BO873" t="s">
        <v>74</v>
      </c>
      <c r="BP873" t="s">
        <v>74</v>
      </c>
      <c r="BQ873" s="1">
        <v>512499</v>
      </c>
      <c r="BR873" t="s">
        <v>94</v>
      </c>
      <c r="BS873" t="s">
        <v>255</v>
      </c>
    </row>
    <row r="874" spans="1:71">
      <c r="A874" t="s">
        <v>71</v>
      </c>
      <c r="B874" t="s">
        <v>1813</v>
      </c>
      <c r="C874" s="4">
        <v>11</v>
      </c>
      <c r="D874">
        <v>0</v>
      </c>
      <c r="E874" t="s">
        <v>1115</v>
      </c>
      <c r="F874" t="s">
        <v>74</v>
      </c>
      <c r="G874" s="21">
        <v>7.5060000000000002</v>
      </c>
      <c r="H874" t="s">
        <v>75</v>
      </c>
      <c r="I874" t="s">
        <v>76</v>
      </c>
      <c r="J874" t="s">
        <v>77</v>
      </c>
      <c r="K874" t="s">
        <v>136</v>
      </c>
      <c r="L874" t="s">
        <v>126</v>
      </c>
      <c r="M874" s="1">
        <v>9000020000000000</v>
      </c>
      <c r="N874" s="50" t="s">
        <v>162</v>
      </c>
      <c r="O874" t="s">
        <v>81</v>
      </c>
      <c r="P874" s="22">
        <v>7.5</v>
      </c>
      <c r="Q874" t="s">
        <v>132</v>
      </c>
      <c r="R874" s="1">
        <v>7555549999999990</v>
      </c>
      <c r="S874">
        <v>5</v>
      </c>
      <c r="T874" s="4" t="s">
        <v>150</v>
      </c>
      <c r="U874" t="s">
        <v>128</v>
      </c>
      <c r="V874" t="s">
        <v>71</v>
      </c>
      <c r="W874" t="s">
        <v>116</v>
      </c>
      <c r="X874" t="s">
        <v>196</v>
      </c>
      <c r="Y874" s="21">
        <v>5.8639999999999999</v>
      </c>
      <c r="Z874" t="s">
        <v>120</v>
      </c>
      <c r="AA874" s="50" t="s">
        <v>326</v>
      </c>
      <c r="AB874" t="s">
        <v>81</v>
      </c>
      <c r="AC874" s="8">
        <v>1.5</v>
      </c>
      <c r="AD874" t="s">
        <v>264</v>
      </c>
      <c r="AE874" t="s">
        <v>91</v>
      </c>
      <c r="AF874" t="s">
        <v>91</v>
      </c>
      <c r="AG874" t="s">
        <v>91</v>
      </c>
      <c r="AH874" t="s">
        <v>92</v>
      </c>
      <c r="AI874" t="s">
        <v>74</v>
      </c>
      <c r="AJ874" t="s">
        <v>208</v>
      </c>
      <c r="AK874" t="s">
        <v>94</v>
      </c>
      <c r="AL874" t="s">
        <v>95</v>
      </c>
      <c r="AM874" t="s">
        <v>212</v>
      </c>
      <c r="AR874" s="21" t="s">
        <v>97</v>
      </c>
      <c r="BK874"/>
      <c r="BL874"/>
      <c r="BM874"/>
      <c r="BN874"/>
    </row>
    <row r="875" spans="1:71">
      <c r="A875" t="s">
        <v>156</v>
      </c>
      <c r="B875" t="s">
        <v>1814</v>
      </c>
      <c r="C875" s="4">
        <v>14</v>
      </c>
      <c r="D875">
        <v>4</v>
      </c>
      <c r="E875" t="s">
        <v>158</v>
      </c>
      <c r="F875" t="s">
        <v>74</v>
      </c>
      <c r="G875" s="21">
        <v>7.7060000000000004</v>
      </c>
      <c r="H875" t="s">
        <v>75</v>
      </c>
      <c r="I875" t="s">
        <v>76</v>
      </c>
      <c r="J875" t="s">
        <v>77</v>
      </c>
      <c r="K875" t="s">
        <v>78</v>
      </c>
      <c r="L875" t="s">
        <v>79</v>
      </c>
      <c r="M875" s="1">
        <v>875001</v>
      </c>
      <c r="N875" s="50">
        <v>8</v>
      </c>
      <c r="O875">
        <v>5</v>
      </c>
      <c r="P875" s="22">
        <v>6.3330000000000002</v>
      </c>
      <c r="Q875" s="1">
        <v>8541666666666660</v>
      </c>
      <c r="R875" s="1">
        <v>805556</v>
      </c>
      <c r="S875">
        <v>10</v>
      </c>
      <c r="T875" s="4" t="s">
        <v>94</v>
      </c>
      <c r="U875" t="s">
        <v>137</v>
      </c>
      <c r="V875" t="s">
        <v>85</v>
      </c>
      <c r="W875" t="s">
        <v>116</v>
      </c>
      <c r="X875" t="s">
        <v>196</v>
      </c>
      <c r="Y875" s="21">
        <v>6.1920000000000002</v>
      </c>
      <c r="Z875" t="s">
        <v>117</v>
      </c>
      <c r="AA875" s="50" t="s">
        <v>297</v>
      </c>
      <c r="AB875" t="s">
        <v>88</v>
      </c>
      <c r="AC875" s="8">
        <v>2.7</v>
      </c>
      <c r="AD875" t="s">
        <v>119</v>
      </c>
      <c r="AE875" s="12" t="s">
        <v>90</v>
      </c>
      <c r="AF875" s="12" t="s">
        <v>91</v>
      </c>
      <c r="AG875" s="12" t="s">
        <v>90</v>
      </c>
      <c r="AH875" s="12" t="s">
        <v>91</v>
      </c>
      <c r="AI875" t="s">
        <v>74</v>
      </c>
      <c r="AJ875" t="s">
        <v>286</v>
      </c>
      <c r="AK875" t="s">
        <v>120</v>
      </c>
      <c r="AL875" t="s">
        <v>164</v>
      </c>
      <c r="AM875" t="s">
        <v>99</v>
      </c>
      <c r="AR875" s="21" t="s">
        <v>97</v>
      </c>
    </row>
    <row r="876" spans="1:71" hidden="1">
      <c r="B876" s="8" t="s">
        <v>1815</v>
      </c>
      <c r="G876" s="21" t="s">
        <v>97</v>
      </c>
      <c r="P876" s="24"/>
      <c r="T876" s="4" t="s">
        <v>99</v>
      </c>
      <c r="U876" t="s">
        <v>333</v>
      </c>
      <c r="V876" t="s">
        <v>71</v>
      </c>
      <c r="W876" t="s">
        <v>86</v>
      </c>
      <c r="X876" t="s">
        <v>76</v>
      </c>
      <c r="Y876" s="23">
        <v>8.0690000000000008</v>
      </c>
      <c r="Z876" t="s">
        <v>148</v>
      </c>
      <c r="AA876" t="s">
        <v>120</v>
      </c>
      <c r="AB876" t="s">
        <v>81</v>
      </c>
      <c r="AC876">
        <v>7.1</v>
      </c>
      <c r="AD876" t="s">
        <v>211</v>
      </c>
      <c r="AE876" t="s">
        <v>91</v>
      </c>
      <c r="AF876" t="s">
        <v>91</v>
      </c>
      <c r="AG876" t="s">
        <v>92</v>
      </c>
      <c r="AH876" t="s">
        <v>92</v>
      </c>
      <c r="AI876" t="s">
        <v>74</v>
      </c>
      <c r="AJ876" t="s">
        <v>161</v>
      </c>
      <c r="AK876" t="s">
        <v>94</v>
      </c>
      <c r="AL876" t="s">
        <v>140</v>
      </c>
      <c r="AM876" t="s">
        <v>212</v>
      </c>
      <c r="AR876" s="23" t="s">
        <v>97</v>
      </c>
      <c r="BK876"/>
      <c r="BL876"/>
      <c r="BM876"/>
      <c r="BN876"/>
    </row>
    <row r="877" spans="1:71" hidden="1">
      <c r="B877" s="8" t="s">
        <v>1816</v>
      </c>
      <c r="G877" s="21" t="s">
        <v>97</v>
      </c>
      <c r="P877" s="24"/>
      <c r="Y877" s="23" t="s">
        <v>97</v>
      </c>
      <c r="AA877"/>
      <c r="AC877"/>
      <c r="AE877"/>
      <c r="AF877"/>
      <c r="AG877"/>
      <c r="AH877"/>
      <c r="AN877" t="s">
        <v>99</v>
      </c>
      <c r="AO877" t="s">
        <v>151</v>
      </c>
      <c r="AP877" t="s">
        <v>101</v>
      </c>
      <c r="AQ877" t="s">
        <v>74</v>
      </c>
      <c r="AR877" s="23">
        <v>7.41</v>
      </c>
      <c r="AS877" t="s">
        <v>1817</v>
      </c>
      <c r="AT877" t="s">
        <v>782</v>
      </c>
      <c r="AU877" t="s">
        <v>154</v>
      </c>
      <c r="AV877" t="s">
        <v>76</v>
      </c>
      <c r="AW877" t="s">
        <v>105</v>
      </c>
      <c r="AX877" t="s">
        <v>131</v>
      </c>
      <c r="AY877" t="s">
        <v>176</v>
      </c>
      <c r="AZ877" s="1">
        <v>950002</v>
      </c>
      <c r="BA877" s="1">
        <v>9217024041585440</v>
      </c>
      <c r="BB877" s="51">
        <f t="shared" ref="BB877" si="114">BA877/1000000000000000</f>
        <v>9.2170240415854394</v>
      </c>
      <c r="BC877" s="1"/>
      <c r="BD877" t="s">
        <v>81</v>
      </c>
      <c r="BE877" s="25">
        <v>7.1660000000000004</v>
      </c>
      <c r="BF877" s="1">
        <v>7333333333333330</v>
      </c>
      <c r="BG877" t="s">
        <v>154</v>
      </c>
      <c r="BI877" t="s">
        <v>83</v>
      </c>
      <c r="BJ877" t="s">
        <v>94</v>
      </c>
      <c r="BK877" t="s">
        <v>91</v>
      </c>
      <c r="BL877" t="s">
        <v>91</v>
      </c>
      <c r="BM877"/>
      <c r="BN877"/>
      <c r="BO877" t="s">
        <v>74</v>
      </c>
      <c r="BP877" t="s">
        <v>74</v>
      </c>
      <c r="BQ877" s="1">
        <v>716666</v>
      </c>
      <c r="BR877" t="s">
        <v>94</v>
      </c>
      <c r="BS877" t="s">
        <v>250</v>
      </c>
    </row>
    <row r="878" spans="1:71">
      <c r="A878" t="s">
        <v>71</v>
      </c>
      <c r="B878" t="s">
        <v>1818</v>
      </c>
      <c r="C878" s="4">
        <v>12</v>
      </c>
      <c r="D878">
        <v>1</v>
      </c>
      <c r="E878" t="s">
        <v>135</v>
      </c>
      <c r="F878" t="s">
        <v>74</v>
      </c>
      <c r="G878" s="21">
        <v>7.5430000000000001</v>
      </c>
      <c r="H878" t="s">
        <v>75</v>
      </c>
      <c r="I878" t="s">
        <v>76</v>
      </c>
      <c r="J878" t="s">
        <v>77</v>
      </c>
      <c r="K878" t="s">
        <v>136</v>
      </c>
      <c r="L878" t="s">
        <v>126</v>
      </c>
      <c r="M878" s="1">
        <v>8000020000000000</v>
      </c>
      <c r="N878" s="50" t="s">
        <v>223</v>
      </c>
      <c r="O878" t="s">
        <v>81</v>
      </c>
      <c r="P878" s="22">
        <v>7.5</v>
      </c>
      <c r="Q878" t="s">
        <v>81</v>
      </c>
      <c r="R878" s="1">
        <v>7916665</v>
      </c>
      <c r="S878">
        <v>5</v>
      </c>
      <c r="T878" s="4" t="s">
        <v>83</v>
      </c>
      <c r="U878" t="s">
        <v>252</v>
      </c>
      <c r="V878" t="s">
        <v>71</v>
      </c>
      <c r="W878" t="s">
        <v>116</v>
      </c>
      <c r="X878" t="s">
        <v>196</v>
      </c>
      <c r="Y878" s="21">
        <v>6.3789999999999996</v>
      </c>
      <c r="Z878" t="s">
        <v>138</v>
      </c>
      <c r="AA878" s="50" t="s">
        <v>81</v>
      </c>
      <c r="AB878" t="s">
        <v>81</v>
      </c>
      <c r="AC878" s="8">
        <v>1.9</v>
      </c>
      <c r="AD878" t="s">
        <v>93</v>
      </c>
      <c r="AE878" t="s">
        <v>91</v>
      </c>
      <c r="AF878" t="s">
        <v>90</v>
      </c>
      <c r="AG878" t="s">
        <v>91</v>
      </c>
      <c r="AH878" t="s">
        <v>92</v>
      </c>
      <c r="AI878" t="s">
        <v>74</v>
      </c>
      <c r="AJ878" t="s">
        <v>139</v>
      </c>
      <c r="AK878" t="s">
        <v>94</v>
      </c>
      <c r="AL878" t="s">
        <v>95</v>
      </c>
      <c r="AM878" t="s">
        <v>96</v>
      </c>
      <c r="AN878" t="s">
        <v>114</v>
      </c>
      <c r="AO878" t="s">
        <v>252</v>
      </c>
      <c r="AP878" t="s">
        <v>141</v>
      </c>
      <c r="AQ878" t="s">
        <v>74</v>
      </c>
      <c r="AR878" s="21">
        <v>6.0579999999999998</v>
      </c>
      <c r="AS878" t="s">
        <v>1819</v>
      </c>
      <c r="AT878" t="s">
        <v>860</v>
      </c>
      <c r="AU878" t="s">
        <v>144</v>
      </c>
      <c r="AV878" t="s">
        <v>196</v>
      </c>
      <c r="AW878" t="s">
        <v>175</v>
      </c>
      <c r="AX878" t="s">
        <v>131</v>
      </c>
      <c r="AY878" t="s">
        <v>176</v>
      </c>
      <c r="AZ878" s="1">
        <v>791667</v>
      </c>
      <c r="BA878" s="1">
        <v>6607954545454540</v>
      </c>
      <c r="BB878" s="51">
        <f>BA878/1000000000000000</f>
        <v>6.6079545454545396</v>
      </c>
      <c r="BC878" s="51"/>
      <c r="BD878" t="s">
        <v>81</v>
      </c>
      <c r="BE878" s="25">
        <v>4.75</v>
      </c>
      <c r="BF878" s="1">
        <v>2833333333333330</v>
      </c>
      <c r="BG878" s="1">
        <v>6666666666666660</v>
      </c>
      <c r="BI878" t="s">
        <v>168</v>
      </c>
      <c r="BJ878" s="1">
        <v>703125</v>
      </c>
      <c r="BK878" t="s">
        <v>91</v>
      </c>
      <c r="BL878" t="s">
        <v>91</v>
      </c>
      <c r="BM878" t="s">
        <v>91</v>
      </c>
      <c r="BN878" t="s">
        <v>331</v>
      </c>
      <c r="BO878" t="s">
        <v>74</v>
      </c>
      <c r="BP878" t="s">
        <v>74</v>
      </c>
      <c r="BQ878" s="1">
        <v>52083225</v>
      </c>
      <c r="BR878" t="s">
        <v>94</v>
      </c>
      <c r="BS878" t="s">
        <v>255</v>
      </c>
    </row>
    <row r="879" spans="1:71" hidden="1">
      <c r="B879" s="8" t="s">
        <v>1820</v>
      </c>
      <c r="G879" s="21" t="s">
        <v>97</v>
      </c>
      <c r="P879" s="24"/>
      <c r="T879" s="4" t="s">
        <v>99</v>
      </c>
      <c r="U879" t="s">
        <v>128</v>
      </c>
      <c r="V879" t="s">
        <v>71</v>
      </c>
      <c r="W879" t="s">
        <v>86</v>
      </c>
      <c r="X879" t="s">
        <v>76</v>
      </c>
      <c r="Y879" s="23">
        <v>7.0830000000000002</v>
      </c>
      <c r="Z879" t="s">
        <v>174</v>
      </c>
      <c r="AA879" t="s">
        <v>297</v>
      </c>
      <c r="AB879" t="s">
        <v>81</v>
      </c>
      <c r="AC879">
        <v>6.7</v>
      </c>
      <c r="AD879" t="s">
        <v>354</v>
      </c>
      <c r="AE879" t="s">
        <v>91</v>
      </c>
      <c r="AF879" t="s">
        <v>90</v>
      </c>
      <c r="AG879" t="s">
        <v>92</v>
      </c>
      <c r="AH879" t="s">
        <v>92</v>
      </c>
      <c r="AI879" t="s">
        <v>74</v>
      </c>
      <c r="AJ879" t="s">
        <v>139</v>
      </c>
      <c r="AK879" t="s">
        <v>94</v>
      </c>
      <c r="AL879" t="s">
        <v>187</v>
      </c>
      <c r="AM879" t="s">
        <v>96</v>
      </c>
      <c r="AR879" s="23" t="s">
        <v>97</v>
      </c>
      <c r="BK879"/>
      <c r="BL879"/>
      <c r="BM879"/>
      <c r="BN879"/>
    </row>
    <row r="880" spans="1:71" hidden="1">
      <c r="B880" s="8" t="s">
        <v>1821</v>
      </c>
      <c r="G880" s="21" t="s">
        <v>97</v>
      </c>
      <c r="P880" s="24"/>
      <c r="Y880" s="23" t="s">
        <v>97</v>
      </c>
      <c r="AA880"/>
      <c r="AC880"/>
      <c r="AE880"/>
      <c r="AF880"/>
      <c r="AG880"/>
      <c r="AH880"/>
      <c r="AN880" t="s">
        <v>150</v>
      </c>
      <c r="AO880" t="s">
        <v>84</v>
      </c>
      <c r="AP880" t="s">
        <v>101</v>
      </c>
      <c r="AQ880" t="s">
        <v>74</v>
      </c>
      <c r="AR880" s="23">
        <v>6.625</v>
      </c>
      <c r="AS880" t="s">
        <v>1822</v>
      </c>
      <c r="AT880" t="s">
        <v>1729</v>
      </c>
      <c r="AU880" t="s">
        <v>154</v>
      </c>
      <c r="AV880" t="s">
        <v>196</v>
      </c>
      <c r="AW880" t="s">
        <v>105</v>
      </c>
      <c r="AX880" t="s">
        <v>131</v>
      </c>
      <c r="AY880" t="s">
        <v>176</v>
      </c>
      <c r="AZ880" s="1">
        <v>950002</v>
      </c>
      <c r="BA880" s="1">
        <v>8833333333333330</v>
      </c>
      <c r="BB880" s="51">
        <f t="shared" ref="BB880" si="115">BA880/1000000000000000</f>
        <v>8.8333333333333304</v>
      </c>
      <c r="BC880" s="1"/>
      <c r="BD880" t="s">
        <v>94</v>
      </c>
      <c r="BE880" s="25">
        <v>5.5</v>
      </c>
      <c r="BF880" t="s">
        <v>104</v>
      </c>
      <c r="BG880" t="s">
        <v>94</v>
      </c>
      <c r="BI880" t="s">
        <v>83</v>
      </c>
      <c r="BJ880" t="s">
        <v>178</v>
      </c>
      <c r="BK880" t="s">
        <v>91</v>
      </c>
      <c r="BL880" t="s">
        <v>90</v>
      </c>
      <c r="BM880"/>
      <c r="BN880"/>
      <c r="BO880" t="s">
        <v>74</v>
      </c>
      <c r="BP880" t="s">
        <v>74</v>
      </c>
      <c r="BQ880" s="1">
        <v>7166665</v>
      </c>
      <c r="BR880" t="s">
        <v>94</v>
      </c>
      <c r="BS880" t="s">
        <v>110</v>
      </c>
    </row>
    <row r="881" spans="1:71">
      <c r="A881" t="s">
        <v>71</v>
      </c>
      <c r="B881" t="s">
        <v>1823</v>
      </c>
      <c r="C881" s="4">
        <v>14</v>
      </c>
      <c r="D881">
        <v>1</v>
      </c>
      <c r="E881" t="s">
        <v>346</v>
      </c>
      <c r="F881" t="s">
        <v>74</v>
      </c>
      <c r="G881" s="21">
        <v>4.8109999999999999</v>
      </c>
      <c r="H881" t="s">
        <v>123</v>
      </c>
      <c r="I881" t="s">
        <v>124</v>
      </c>
      <c r="J881" t="s">
        <v>125</v>
      </c>
      <c r="K881" t="s">
        <v>78</v>
      </c>
      <c r="L881" t="s">
        <v>126</v>
      </c>
      <c r="M881" s="1">
        <v>7.4166799999999904E+16</v>
      </c>
      <c r="N881" s="50" t="s">
        <v>326</v>
      </c>
      <c r="O881">
        <v>5</v>
      </c>
      <c r="P881" s="22">
        <v>0.5</v>
      </c>
      <c r="Q881" s="1">
        <v>6875</v>
      </c>
      <c r="R881" s="1">
        <v>5611106666666660</v>
      </c>
      <c r="S881">
        <v>5</v>
      </c>
      <c r="Y881" s="21" t="s">
        <v>97</v>
      </c>
      <c r="AE881"/>
      <c r="AF881"/>
      <c r="AG881"/>
      <c r="AH881"/>
      <c r="AR881" s="21" t="s">
        <v>97</v>
      </c>
      <c r="BK881"/>
      <c r="BL881"/>
      <c r="BM881"/>
      <c r="BN881"/>
    </row>
    <row r="882" spans="1:71" hidden="1">
      <c r="B882" s="8" t="s">
        <v>1824</v>
      </c>
      <c r="G882" s="21" t="s">
        <v>97</v>
      </c>
      <c r="P882" s="24"/>
      <c r="Y882" s="23" t="s">
        <v>97</v>
      </c>
      <c r="AA882"/>
      <c r="AC882"/>
      <c r="AE882"/>
      <c r="AF882"/>
      <c r="AG882"/>
      <c r="AH882"/>
      <c r="AN882" t="s">
        <v>150</v>
      </c>
      <c r="AO882" t="s">
        <v>312</v>
      </c>
      <c r="AP882" t="s">
        <v>101</v>
      </c>
      <c r="AQ882" t="s">
        <v>74</v>
      </c>
      <c r="AR882" s="23">
        <v>8.0570000000000004</v>
      </c>
      <c r="AS882" t="s">
        <v>484</v>
      </c>
      <c r="AT882" t="s">
        <v>645</v>
      </c>
      <c r="AU882" t="s">
        <v>83</v>
      </c>
      <c r="AV882" t="s">
        <v>76</v>
      </c>
      <c r="AW882" t="s">
        <v>105</v>
      </c>
      <c r="AX882" t="s">
        <v>106</v>
      </c>
      <c r="AY882" t="s">
        <v>107</v>
      </c>
      <c r="AZ882" s="1">
        <v>950002</v>
      </c>
      <c r="BA882" s="1">
        <v>9848484848484840</v>
      </c>
      <c r="BB882" s="51">
        <f t="shared" ref="BB882:BB886" si="116">BA882/1000000000000000</f>
        <v>9.8484848484848406</v>
      </c>
      <c r="BC882" s="1"/>
      <c r="BD882" t="s">
        <v>81</v>
      </c>
      <c r="BE882" s="25">
        <v>7.8330000000000002</v>
      </c>
      <c r="BF882" s="1">
        <v>8666666666666660</v>
      </c>
      <c r="BG882" t="s">
        <v>154</v>
      </c>
      <c r="BI882" t="s">
        <v>114</v>
      </c>
      <c r="BJ882" s="1">
        <v>6875</v>
      </c>
      <c r="BK882" t="s">
        <v>163</v>
      </c>
      <c r="BL882" t="s">
        <v>91</v>
      </c>
      <c r="BM882" t="s">
        <v>91</v>
      </c>
      <c r="BN882"/>
      <c r="BO882" t="s">
        <v>109</v>
      </c>
      <c r="BP882" t="s">
        <v>74</v>
      </c>
      <c r="BQ882" s="1">
        <v>8166670000000000</v>
      </c>
      <c r="BR882" t="s">
        <v>94</v>
      </c>
      <c r="BS882" t="s">
        <v>110</v>
      </c>
    </row>
    <row r="883" spans="1:71" hidden="1">
      <c r="B883" s="8" t="s">
        <v>1825</v>
      </c>
      <c r="G883" s="21" t="s">
        <v>97</v>
      </c>
      <c r="P883" s="24"/>
      <c r="Y883" s="23" t="s">
        <v>97</v>
      </c>
      <c r="AA883"/>
      <c r="AC883"/>
      <c r="AE883"/>
      <c r="AF883"/>
      <c r="AG883"/>
      <c r="AH883"/>
      <c r="AN883" t="s">
        <v>150</v>
      </c>
      <c r="AO883" t="s">
        <v>231</v>
      </c>
      <c r="AP883" t="s">
        <v>101</v>
      </c>
      <c r="AQ883" t="s">
        <v>74</v>
      </c>
      <c r="AR883" s="23">
        <v>7.5759999999999996</v>
      </c>
      <c r="AS883" t="s">
        <v>1826</v>
      </c>
      <c r="AT883" t="s">
        <v>402</v>
      </c>
      <c r="AU883" t="s">
        <v>114</v>
      </c>
      <c r="AV883" t="s">
        <v>76</v>
      </c>
      <c r="AW883" t="s">
        <v>105</v>
      </c>
      <c r="AX883" t="s">
        <v>106</v>
      </c>
      <c r="AY883" t="s">
        <v>176</v>
      </c>
      <c r="AZ883" s="1">
        <v>950002</v>
      </c>
      <c r="BA883" s="1">
        <v>7570145903479230</v>
      </c>
      <c r="BB883" s="51">
        <f t="shared" si="116"/>
        <v>7.5701459034792302</v>
      </c>
      <c r="BC883" s="1"/>
      <c r="BD883" t="s">
        <v>81</v>
      </c>
      <c r="BE883" s="25">
        <v>9.1660000000000004</v>
      </c>
      <c r="BF883" s="1">
        <v>9333333333333330</v>
      </c>
      <c r="BG883" t="s">
        <v>174</v>
      </c>
      <c r="BI883" t="s">
        <v>114</v>
      </c>
      <c r="BJ883" s="1">
        <v>5625</v>
      </c>
      <c r="BK883" t="s">
        <v>91</v>
      </c>
      <c r="BL883" t="s">
        <v>91</v>
      </c>
      <c r="BM883" t="s">
        <v>91</v>
      </c>
      <c r="BN883"/>
      <c r="BO883" t="s">
        <v>74</v>
      </c>
      <c r="BP883" t="s">
        <v>74</v>
      </c>
      <c r="BQ883" s="1">
        <v>7333333333333330</v>
      </c>
      <c r="BR883" t="s">
        <v>94</v>
      </c>
      <c r="BS883" t="s">
        <v>110</v>
      </c>
    </row>
    <row r="884" spans="1:71" hidden="1">
      <c r="B884" s="8" t="s">
        <v>1827</v>
      </c>
      <c r="G884" s="21" t="s">
        <v>97</v>
      </c>
      <c r="P884" s="24"/>
      <c r="Y884" s="23" t="s">
        <v>97</v>
      </c>
      <c r="AA884"/>
      <c r="AC884"/>
      <c r="AE884"/>
      <c r="AF884"/>
      <c r="AG884"/>
      <c r="AH884"/>
      <c r="AN884" t="s">
        <v>150</v>
      </c>
      <c r="AO884" t="s">
        <v>312</v>
      </c>
      <c r="AP884" t="s">
        <v>101</v>
      </c>
      <c r="AQ884" t="s">
        <v>74</v>
      </c>
      <c r="AR884" s="23">
        <v>7.7910000000000004</v>
      </c>
      <c r="AS884" t="s">
        <v>1828</v>
      </c>
      <c r="AT884" t="s">
        <v>902</v>
      </c>
      <c r="AU884" t="s">
        <v>114</v>
      </c>
      <c r="AV884" t="s">
        <v>76</v>
      </c>
      <c r="AW884" t="s">
        <v>105</v>
      </c>
      <c r="AX884" t="s">
        <v>131</v>
      </c>
      <c r="AY884" t="s">
        <v>176</v>
      </c>
      <c r="AZ884" s="1">
        <v>950002</v>
      </c>
      <c r="BA884" s="1">
        <v>9666666666666660</v>
      </c>
      <c r="BB884" s="51">
        <f t="shared" si="116"/>
        <v>9.6666666666666607</v>
      </c>
      <c r="BC884" s="1"/>
      <c r="BD884" t="s">
        <v>81</v>
      </c>
      <c r="BE884" s="25">
        <v>5.5</v>
      </c>
      <c r="BF884" t="s">
        <v>168</v>
      </c>
      <c r="BG884" t="s">
        <v>154</v>
      </c>
      <c r="BI884" t="s">
        <v>114</v>
      </c>
      <c r="BJ884" t="s">
        <v>132</v>
      </c>
      <c r="BK884" t="s">
        <v>91</v>
      </c>
      <c r="BL884" t="s">
        <v>91</v>
      </c>
      <c r="BM884" t="s">
        <v>91</v>
      </c>
      <c r="BN884"/>
      <c r="BO884" t="s">
        <v>74</v>
      </c>
      <c r="BP884" t="s">
        <v>74</v>
      </c>
      <c r="BQ884" s="1">
        <v>7166663333333330</v>
      </c>
      <c r="BR884" t="s">
        <v>120</v>
      </c>
      <c r="BS884" t="s">
        <v>250</v>
      </c>
    </row>
    <row r="885" spans="1:71" hidden="1">
      <c r="B885" s="8" t="s">
        <v>1829</v>
      </c>
      <c r="G885" s="21" t="s">
        <v>97</v>
      </c>
      <c r="P885" s="24"/>
      <c r="T885" s="4" t="s">
        <v>94</v>
      </c>
      <c r="U885" t="s">
        <v>75</v>
      </c>
      <c r="V885" t="s">
        <v>71</v>
      </c>
      <c r="W885" t="s">
        <v>86</v>
      </c>
      <c r="X885" t="s">
        <v>124</v>
      </c>
      <c r="Y885" s="23">
        <v>4.5110000000000001</v>
      </c>
      <c r="Z885" t="s">
        <v>264</v>
      </c>
      <c r="AA885" t="s">
        <v>719</v>
      </c>
      <c r="AB885" t="s">
        <v>99</v>
      </c>
      <c r="AC885">
        <v>2.1</v>
      </c>
      <c r="AD885" t="s">
        <v>81</v>
      </c>
      <c r="AE885" s="12" t="s">
        <v>90</v>
      </c>
      <c r="AF885" s="12" t="s">
        <v>331</v>
      </c>
      <c r="AG885" s="12" t="s">
        <v>163</v>
      </c>
      <c r="AH885" s="12" t="s">
        <v>91</v>
      </c>
      <c r="AI885" t="s">
        <v>74</v>
      </c>
      <c r="AJ885" t="s">
        <v>290</v>
      </c>
      <c r="AK885" t="s">
        <v>94</v>
      </c>
      <c r="AL885" t="s">
        <v>355</v>
      </c>
      <c r="AM885" t="s">
        <v>212</v>
      </c>
      <c r="AN885" t="s">
        <v>94</v>
      </c>
      <c r="AO885" t="s">
        <v>75</v>
      </c>
      <c r="AP885" t="s">
        <v>225</v>
      </c>
      <c r="AQ885" t="s">
        <v>74</v>
      </c>
      <c r="AR885" s="23">
        <v>5.5369999999999999</v>
      </c>
      <c r="AS885" t="s">
        <v>1830</v>
      </c>
      <c r="AT885" t="s">
        <v>394</v>
      </c>
      <c r="AU885" t="s">
        <v>321</v>
      </c>
      <c r="AV885" t="s">
        <v>124</v>
      </c>
      <c r="AW885" t="s">
        <v>175</v>
      </c>
      <c r="AX885" t="s">
        <v>131</v>
      </c>
      <c r="AY885" t="s">
        <v>176</v>
      </c>
      <c r="AZ885" s="1">
        <v>666668</v>
      </c>
      <c r="BA885" s="1">
        <v>5995438453159040</v>
      </c>
      <c r="BB885" s="51">
        <f t="shared" si="116"/>
        <v>5.9954384531590401</v>
      </c>
      <c r="BC885" s="1"/>
      <c r="BD885" t="s">
        <v>81</v>
      </c>
      <c r="BE885" s="25">
        <v>4.9000000000000004</v>
      </c>
      <c r="BF885" t="s">
        <v>94</v>
      </c>
      <c r="BG885" s="1">
        <v>6166666666666660</v>
      </c>
      <c r="BH885" s="1">
        <v>3533333333333330</v>
      </c>
      <c r="BI885" t="s">
        <v>114</v>
      </c>
      <c r="BJ885" s="1">
        <v>4583333333333330</v>
      </c>
      <c r="BK885" s="12" t="s">
        <v>90</v>
      </c>
      <c r="BL885" s="12" t="s">
        <v>91</v>
      </c>
      <c r="BM885" s="12" t="s">
        <v>331</v>
      </c>
      <c r="BO885" t="s">
        <v>74</v>
      </c>
      <c r="BP885" t="s">
        <v>74</v>
      </c>
      <c r="BQ885" s="1">
        <v>616667</v>
      </c>
      <c r="BR885" t="s">
        <v>235</v>
      </c>
      <c r="BS885" t="s">
        <v>275</v>
      </c>
    </row>
    <row r="886" spans="1:71" hidden="1">
      <c r="B886" s="8" t="s">
        <v>1831</v>
      </c>
      <c r="G886" s="21" t="s">
        <v>97</v>
      </c>
      <c r="P886" s="24"/>
      <c r="T886" s="4" t="s">
        <v>150</v>
      </c>
      <c r="U886" t="s">
        <v>128</v>
      </c>
      <c r="V886" t="s">
        <v>71</v>
      </c>
      <c r="W886" t="s">
        <v>86</v>
      </c>
      <c r="X886" t="s">
        <v>76</v>
      </c>
      <c r="Y886" s="23">
        <v>7.7720000000000002</v>
      </c>
      <c r="Z886" t="s">
        <v>120</v>
      </c>
      <c r="AA886" t="s">
        <v>223</v>
      </c>
      <c r="AB886" t="s">
        <v>81</v>
      </c>
      <c r="AC886">
        <v>3.9</v>
      </c>
      <c r="AD886" t="s">
        <v>93</v>
      </c>
      <c r="AE886" s="12" t="s">
        <v>90</v>
      </c>
      <c r="AF886" s="12" t="s">
        <v>91</v>
      </c>
      <c r="AG886" s="12" t="s">
        <v>91</v>
      </c>
      <c r="AH886" s="12" t="s">
        <v>92</v>
      </c>
      <c r="AI886" t="s">
        <v>74</v>
      </c>
      <c r="AJ886" t="s">
        <v>161</v>
      </c>
      <c r="AK886" t="s">
        <v>120</v>
      </c>
      <c r="AL886" t="s">
        <v>187</v>
      </c>
      <c r="AM886" t="s">
        <v>99</v>
      </c>
      <c r="AN886" t="s">
        <v>150</v>
      </c>
      <c r="AO886" t="s">
        <v>137</v>
      </c>
      <c r="AP886" t="s">
        <v>225</v>
      </c>
      <c r="AQ886" t="s">
        <v>74</v>
      </c>
      <c r="AR886" s="23">
        <v>8.0180000000000007</v>
      </c>
      <c r="AS886" t="s">
        <v>1270</v>
      </c>
      <c r="AT886" t="s">
        <v>268</v>
      </c>
      <c r="AU886" t="s">
        <v>94</v>
      </c>
      <c r="AV886" t="s">
        <v>76</v>
      </c>
      <c r="AW886" t="s">
        <v>105</v>
      </c>
      <c r="AX886" t="s">
        <v>106</v>
      </c>
      <c r="AY886" t="s">
        <v>107</v>
      </c>
      <c r="AZ886" s="1">
        <v>9000020000000000</v>
      </c>
      <c r="BA886" s="1">
        <v>904876926616057</v>
      </c>
      <c r="BB886" s="51">
        <f>BA886/100000000000000</f>
        <v>9.0487692661605692</v>
      </c>
      <c r="BC886" s="1"/>
      <c r="BD886" t="s">
        <v>81</v>
      </c>
      <c r="BE886" s="25">
        <v>8.8330000000000002</v>
      </c>
      <c r="BF886" t="s">
        <v>148</v>
      </c>
      <c r="BG886" s="1">
        <v>9666666666666660</v>
      </c>
      <c r="BI886" t="s">
        <v>114</v>
      </c>
      <c r="BJ886" t="s">
        <v>132</v>
      </c>
      <c r="BK886" s="12" t="s">
        <v>163</v>
      </c>
      <c r="BL886" s="12" t="s">
        <v>90</v>
      </c>
      <c r="BM886" s="12" t="s">
        <v>90</v>
      </c>
      <c r="BO886" t="s">
        <v>109</v>
      </c>
      <c r="BP886" t="s">
        <v>74</v>
      </c>
      <c r="BQ886" s="1">
        <v>8333336666666660</v>
      </c>
      <c r="BR886" t="s">
        <v>94</v>
      </c>
      <c r="BS886" t="s">
        <v>110</v>
      </c>
    </row>
    <row r="887" spans="1:71">
      <c r="A887" t="s">
        <v>71</v>
      </c>
      <c r="B887" t="s">
        <v>1832</v>
      </c>
      <c r="C887" s="4">
        <v>7</v>
      </c>
      <c r="D887">
        <v>0</v>
      </c>
      <c r="E887" t="s">
        <v>267</v>
      </c>
      <c r="F887" t="s">
        <v>74</v>
      </c>
      <c r="G887" s="21">
        <v>8.7159999999999993</v>
      </c>
      <c r="H887" t="s">
        <v>185</v>
      </c>
      <c r="I887" t="s">
        <v>160</v>
      </c>
      <c r="J887" t="s">
        <v>77</v>
      </c>
      <c r="K887" t="s">
        <v>136</v>
      </c>
      <c r="L887" t="s">
        <v>79</v>
      </c>
      <c r="M887" s="1">
        <v>1.000002E+16</v>
      </c>
      <c r="N887" s="50">
        <v>10</v>
      </c>
      <c r="O887" t="s">
        <v>81</v>
      </c>
      <c r="P887" s="22">
        <v>8.5</v>
      </c>
      <c r="Q887" t="s">
        <v>81</v>
      </c>
      <c r="R887" s="1">
        <v>758334</v>
      </c>
      <c r="S887">
        <v>10</v>
      </c>
      <c r="T887" s="4" t="s">
        <v>99</v>
      </c>
      <c r="U887" t="s">
        <v>224</v>
      </c>
      <c r="V887" t="s">
        <v>71</v>
      </c>
      <c r="W887" t="s">
        <v>116</v>
      </c>
      <c r="X887" t="s">
        <v>160</v>
      </c>
      <c r="Y887" s="21">
        <v>8.5440000000000005</v>
      </c>
      <c r="Z887" t="s">
        <v>209</v>
      </c>
      <c r="AA887" s="50" t="s">
        <v>120</v>
      </c>
      <c r="AB887" t="s">
        <v>81</v>
      </c>
      <c r="AC887" s="8">
        <v>7.1</v>
      </c>
      <c r="AD887" t="s">
        <v>301</v>
      </c>
      <c r="AE887" s="12" t="s">
        <v>90</v>
      </c>
      <c r="AF887" s="12" t="s">
        <v>91</v>
      </c>
      <c r="AG887" s="12" t="s">
        <v>92</v>
      </c>
      <c r="AH887" s="12" t="s">
        <v>92</v>
      </c>
      <c r="AI887" t="s">
        <v>74</v>
      </c>
      <c r="AJ887" t="s">
        <v>223</v>
      </c>
      <c r="AK887" t="s">
        <v>120</v>
      </c>
      <c r="AL887" t="s">
        <v>311</v>
      </c>
      <c r="AM887" t="s">
        <v>99</v>
      </c>
      <c r="AN887" t="s">
        <v>150</v>
      </c>
      <c r="AO887" t="s">
        <v>252</v>
      </c>
      <c r="AP887" t="s">
        <v>188</v>
      </c>
      <c r="AQ887" t="s">
        <v>74</v>
      </c>
      <c r="AR887" s="21">
        <v>8.0860000000000003</v>
      </c>
      <c r="AS887" t="s">
        <v>926</v>
      </c>
      <c r="AT887" t="s">
        <v>439</v>
      </c>
      <c r="AU887" t="s">
        <v>114</v>
      </c>
      <c r="AV887" t="s">
        <v>160</v>
      </c>
      <c r="AW887" t="s">
        <v>105</v>
      </c>
      <c r="AX887" t="s">
        <v>131</v>
      </c>
      <c r="AY887" t="s">
        <v>176</v>
      </c>
      <c r="AZ887" s="1">
        <v>950002</v>
      </c>
      <c r="BA887" s="1">
        <v>9666666666666660</v>
      </c>
      <c r="BB887" s="51">
        <f>BA887/1000000000000000</f>
        <v>9.6666666666666607</v>
      </c>
      <c r="BC887" s="51"/>
      <c r="BD887" t="s">
        <v>81</v>
      </c>
      <c r="BE887" s="25">
        <v>7.25</v>
      </c>
      <c r="BF887" s="1">
        <v>7833333333333330</v>
      </c>
      <c r="BG887" s="1">
        <v>6666666666666660</v>
      </c>
      <c r="BI887" t="s">
        <v>114</v>
      </c>
      <c r="BJ887" t="s">
        <v>132</v>
      </c>
      <c r="BK887" s="12" t="s">
        <v>91</v>
      </c>
      <c r="BL887" s="12" t="s">
        <v>91</v>
      </c>
      <c r="BM887" s="12" t="s">
        <v>90</v>
      </c>
      <c r="BO887" t="s">
        <v>74</v>
      </c>
      <c r="BP887" t="s">
        <v>74</v>
      </c>
      <c r="BQ887" s="1">
        <v>6888883333333330</v>
      </c>
      <c r="BR887" t="s">
        <v>120</v>
      </c>
      <c r="BS887" t="s">
        <v>250</v>
      </c>
    </row>
    <row r="888" spans="1:71" hidden="1">
      <c r="B888" s="8" t="s">
        <v>1833</v>
      </c>
      <c r="G888" s="21" t="s">
        <v>97</v>
      </c>
      <c r="P888" s="24"/>
      <c r="Y888" s="23" t="s">
        <v>97</v>
      </c>
      <c r="AA888"/>
      <c r="AC888"/>
      <c r="AE888"/>
      <c r="AF888"/>
      <c r="AG888"/>
      <c r="AH888"/>
      <c r="AN888" t="s">
        <v>150</v>
      </c>
      <c r="AO888" t="s">
        <v>185</v>
      </c>
      <c r="AP888" t="s">
        <v>101</v>
      </c>
      <c r="AQ888" t="s">
        <v>74</v>
      </c>
      <c r="AR888" s="23">
        <v>5.8520000000000003</v>
      </c>
      <c r="AS888" t="s">
        <v>1834</v>
      </c>
      <c r="AT888" t="s">
        <v>956</v>
      </c>
      <c r="AU888" t="s">
        <v>144</v>
      </c>
      <c r="AV888" t="s">
        <v>124</v>
      </c>
      <c r="AW888" t="s">
        <v>175</v>
      </c>
      <c r="AX888" t="s">
        <v>131</v>
      </c>
      <c r="AY888" t="s">
        <v>176</v>
      </c>
      <c r="AZ888" s="1">
        <v>9000020000000000</v>
      </c>
      <c r="BA888" s="1">
        <v>7222222222222220</v>
      </c>
      <c r="BB888" s="51">
        <f t="shared" ref="BB888" si="117">BA888/1000000000000000</f>
        <v>7.2222222222222197</v>
      </c>
      <c r="BC888" s="1"/>
      <c r="BD888" t="s">
        <v>81</v>
      </c>
      <c r="BE888" s="25">
        <v>0</v>
      </c>
      <c r="BF888" t="s">
        <v>99</v>
      </c>
      <c r="BG888" t="s">
        <v>99</v>
      </c>
      <c r="BI888" t="s">
        <v>114</v>
      </c>
      <c r="BJ888" s="1">
        <v>4583333333333330</v>
      </c>
      <c r="BK888" t="s">
        <v>91</v>
      </c>
      <c r="BL888" t="s">
        <v>91</v>
      </c>
      <c r="BM888" t="s">
        <v>91</v>
      </c>
      <c r="BN888"/>
      <c r="BO888" t="s">
        <v>74</v>
      </c>
      <c r="BP888" t="s">
        <v>74</v>
      </c>
      <c r="BQ888" s="1">
        <v>6499996666666660</v>
      </c>
      <c r="BR888" t="s">
        <v>120</v>
      </c>
      <c r="BS888" t="s">
        <v>250</v>
      </c>
    </row>
    <row r="889" spans="1:71">
      <c r="A889" t="s">
        <v>71</v>
      </c>
      <c r="B889" t="s">
        <v>1835</v>
      </c>
      <c r="C889" s="4">
        <v>8</v>
      </c>
      <c r="D889">
        <v>0</v>
      </c>
      <c r="E889" t="s">
        <v>1115</v>
      </c>
      <c r="F889" t="s">
        <v>74</v>
      </c>
      <c r="G889" s="21">
        <v>6.593</v>
      </c>
      <c r="H889" t="s">
        <v>195</v>
      </c>
      <c r="I889" t="s">
        <v>196</v>
      </c>
      <c r="J889" t="s">
        <v>77</v>
      </c>
      <c r="K889" t="s">
        <v>78</v>
      </c>
      <c r="L889" t="s">
        <v>79</v>
      </c>
      <c r="M889" s="1">
        <v>8500020000000000</v>
      </c>
      <c r="N889" s="50" t="s">
        <v>264</v>
      </c>
      <c r="O889" t="s">
        <v>81</v>
      </c>
      <c r="P889" s="22">
        <v>0</v>
      </c>
      <c r="Q889" s="1">
        <v>7916666666666660</v>
      </c>
      <c r="R889" s="1">
        <v>811111</v>
      </c>
      <c r="S889">
        <v>10</v>
      </c>
      <c r="Y889" s="21" t="s">
        <v>97</v>
      </c>
      <c r="AE889"/>
      <c r="AF889"/>
      <c r="AG889"/>
      <c r="AH889"/>
      <c r="AR889" s="21" t="s">
        <v>97</v>
      </c>
      <c r="BK889"/>
      <c r="BL889"/>
      <c r="BM889"/>
      <c r="BN889"/>
    </row>
    <row r="890" spans="1:71">
      <c r="A890" t="s">
        <v>71</v>
      </c>
      <c r="B890" t="s">
        <v>1836</v>
      </c>
      <c r="C890" s="4">
        <v>12</v>
      </c>
      <c r="D890">
        <v>1</v>
      </c>
      <c r="E890" t="s">
        <v>199</v>
      </c>
      <c r="F890" t="s">
        <v>74</v>
      </c>
      <c r="G890" s="21">
        <v>7.633</v>
      </c>
      <c r="H890" t="s">
        <v>75</v>
      </c>
      <c r="I890" t="s">
        <v>76</v>
      </c>
      <c r="J890" t="s">
        <v>77</v>
      </c>
      <c r="K890" t="s">
        <v>78</v>
      </c>
      <c r="L890" t="s">
        <v>126</v>
      </c>
      <c r="M890" s="1">
        <v>9000020000000000</v>
      </c>
      <c r="N890" s="50" t="s">
        <v>80</v>
      </c>
      <c r="O890" t="s">
        <v>81</v>
      </c>
      <c r="P890" s="22">
        <v>7</v>
      </c>
      <c r="Q890" s="1">
        <v>84375</v>
      </c>
      <c r="R890" t="s">
        <v>81</v>
      </c>
      <c r="S890">
        <v>5</v>
      </c>
      <c r="T890" s="4" t="s">
        <v>83</v>
      </c>
      <c r="U890" t="s">
        <v>123</v>
      </c>
      <c r="V890" t="s">
        <v>71</v>
      </c>
      <c r="W890" t="s">
        <v>116</v>
      </c>
      <c r="X890" t="s">
        <v>76</v>
      </c>
      <c r="Y890" s="21">
        <v>7.9329999999999998</v>
      </c>
      <c r="Z890" t="s">
        <v>139</v>
      </c>
      <c r="AA890" s="50" t="s">
        <v>223</v>
      </c>
      <c r="AB890" t="s">
        <v>81</v>
      </c>
      <c r="AC890" s="8">
        <v>8.3000000000000007</v>
      </c>
      <c r="AD890" t="s">
        <v>81</v>
      </c>
      <c r="AE890" s="12" t="s">
        <v>90</v>
      </c>
      <c r="AF890" s="12" t="s">
        <v>91</v>
      </c>
      <c r="AG890" s="12" t="s">
        <v>90</v>
      </c>
      <c r="AH890" s="12" t="s">
        <v>92</v>
      </c>
      <c r="AI890" t="s">
        <v>74</v>
      </c>
      <c r="AJ890" t="s">
        <v>161</v>
      </c>
      <c r="AK890" t="s">
        <v>94</v>
      </c>
      <c r="AL890" t="s">
        <v>95</v>
      </c>
      <c r="AM890" t="s">
        <v>96</v>
      </c>
      <c r="AN890" t="s">
        <v>114</v>
      </c>
      <c r="AO890" t="s">
        <v>185</v>
      </c>
      <c r="AP890" t="s">
        <v>141</v>
      </c>
      <c r="AQ890" t="s">
        <v>74</v>
      </c>
      <c r="AR890" s="21">
        <v>7.8310000000000004</v>
      </c>
      <c r="AS890" t="s">
        <v>1837</v>
      </c>
      <c r="AT890" t="s">
        <v>227</v>
      </c>
      <c r="AU890" t="s">
        <v>154</v>
      </c>
      <c r="AV890" t="s">
        <v>76</v>
      </c>
      <c r="AW890" t="s">
        <v>105</v>
      </c>
      <c r="AX890" t="s">
        <v>131</v>
      </c>
      <c r="AY890" t="s">
        <v>176</v>
      </c>
      <c r="AZ890" s="1">
        <v>833334</v>
      </c>
      <c r="BA890" s="1">
        <v>8513866737550940</v>
      </c>
      <c r="BB890" s="51">
        <f>BA890/1000000000000000</f>
        <v>8.5138667375509396</v>
      </c>
      <c r="BC890" s="51"/>
      <c r="BD890" t="s">
        <v>81</v>
      </c>
      <c r="BE890" s="25">
        <v>6.5549999999999997</v>
      </c>
      <c r="BF890" t="s">
        <v>104</v>
      </c>
      <c r="BG890" s="1">
        <v>5666666666666660</v>
      </c>
      <c r="BH890" t="s">
        <v>148</v>
      </c>
      <c r="BI890" t="s">
        <v>168</v>
      </c>
      <c r="BJ890" s="1">
        <v>734375</v>
      </c>
      <c r="BK890" s="12" t="s">
        <v>90</v>
      </c>
      <c r="BL890" s="12" t="s">
        <v>90</v>
      </c>
      <c r="BM890" s="12" t="s">
        <v>90</v>
      </c>
      <c r="BN890" s="12" t="s">
        <v>163</v>
      </c>
      <c r="BO890" t="s">
        <v>109</v>
      </c>
      <c r="BP890" t="s">
        <v>74</v>
      </c>
      <c r="BQ890" s="1">
        <v>74999975</v>
      </c>
      <c r="BR890" t="s">
        <v>120</v>
      </c>
      <c r="BS890" t="s">
        <v>133</v>
      </c>
    </row>
    <row r="891" spans="1:71">
      <c r="A891" t="s">
        <v>71</v>
      </c>
      <c r="B891" t="s">
        <v>1838</v>
      </c>
      <c r="C891" s="4">
        <v>12</v>
      </c>
      <c r="D891">
        <v>2</v>
      </c>
      <c r="E891" t="s">
        <v>709</v>
      </c>
      <c r="F891" t="s">
        <v>74</v>
      </c>
      <c r="G891" s="21">
        <v>6.867</v>
      </c>
      <c r="H891" t="s">
        <v>195</v>
      </c>
      <c r="I891" t="s">
        <v>196</v>
      </c>
      <c r="J891" t="s">
        <v>77</v>
      </c>
      <c r="K891" t="s">
        <v>78</v>
      </c>
      <c r="L891" t="s">
        <v>126</v>
      </c>
      <c r="M891" s="1">
        <v>9000020000000000</v>
      </c>
      <c r="N891" s="50" t="s">
        <v>264</v>
      </c>
      <c r="O891" s="1">
        <v>6875</v>
      </c>
      <c r="P891" s="22">
        <v>5.5</v>
      </c>
      <c r="Q891" s="1">
        <v>6666666666666660</v>
      </c>
      <c r="R891" s="1">
        <v>7.1666599999999904E+16</v>
      </c>
      <c r="S891">
        <v>5</v>
      </c>
      <c r="T891" s="4" t="s">
        <v>114</v>
      </c>
      <c r="U891" t="s">
        <v>389</v>
      </c>
      <c r="V891" t="s">
        <v>71</v>
      </c>
      <c r="W891" t="s">
        <v>116</v>
      </c>
      <c r="X891" t="s">
        <v>196</v>
      </c>
      <c r="Y891" s="21">
        <v>6.0579999999999998</v>
      </c>
      <c r="Z891" t="s">
        <v>120</v>
      </c>
      <c r="AA891" s="50" t="s">
        <v>263</v>
      </c>
      <c r="AB891" t="s">
        <v>81</v>
      </c>
      <c r="AC891" s="8">
        <v>2.2999999999999998</v>
      </c>
      <c r="AD891" t="s">
        <v>119</v>
      </c>
      <c r="AE891" s="12" t="s">
        <v>90</v>
      </c>
      <c r="AF891" s="12" t="s">
        <v>90</v>
      </c>
      <c r="AG891" s="12" t="s">
        <v>92</v>
      </c>
      <c r="AH891" s="12" t="s">
        <v>92</v>
      </c>
      <c r="AI891" t="s">
        <v>74</v>
      </c>
      <c r="AJ891" t="s">
        <v>296</v>
      </c>
      <c r="AK891" t="s">
        <v>120</v>
      </c>
      <c r="AL891" t="s">
        <v>95</v>
      </c>
      <c r="AM891" t="s">
        <v>99</v>
      </c>
      <c r="AR891" s="21" t="s">
        <v>97</v>
      </c>
    </row>
    <row r="892" spans="1:71" hidden="1">
      <c r="B892" s="8" t="s">
        <v>1839</v>
      </c>
      <c r="G892" s="21" t="s">
        <v>97</v>
      </c>
      <c r="P892" s="24"/>
      <c r="Y892" s="23" t="s">
        <v>97</v>
      </c>
      <c r="AA892"/>
      <c r="AC892"/>
      <c r="AE892"/>
      <c r="AF892"/>
      <c r="AG892"/>
      <c r="AH892"/>
      <c r="AN892" t="s">
        <v>150</v>
      </c>
      <c r="AO892" t="s">
        <v>123</v>
      </c>
      <c r="AP892" t="s">
        <v>101</v>
      </c>
      <c r="AQ892" t="s">
        <v>74</v>
      </c>
      <c r="AR892" s="23">
        <v>8.0250000000000004</v>
      </c>
      <c r="AS892" t="s">
        <v>1123</v>
      </c>
      <c r="AT892" t="s">
        <v>1300</v>
      </c>
      <c r="AU892" t="s">
        <v>114</v>
      </c>
      <c r="AV892" t="s">
        <v>76</v>
      </c>
      <c r="AW892" t="s">
        <v>105</v>
      </c>
      <c r="AX892" t="s">
        <v>131</v>
      </c>
      <c r="AY892" t="s">
        <v>107</v>
      </c>
      <c r="AZ892" s="1">
        <v>8500020000000000</v>
      </c>
      <c r="BA892" t="s">
        <v>120</v>
      </c>
      <c r="BB892">
        <v>10</v>
      </c>
      <c r="BD892" t="s">
        <v>81</v>
      </c>
      <c r="BE892" s="25">
        <v>6.5</v>
      </c>
      <c r="BF892" t="s">
        <v>94</v>
      </c>
      <c r="BG892" t="s">
        <v>148</v>
      </c>
      <c r="BI892" t="s">
        <v>114</v>
      </c>
      <c r="BJ892" t="s">
        <v>132</v>
      </c>
      <c r="BK892" t="s">
        <v>91</v>
      </c>
      <c r="BL892" t="s">
        <v>91</v>
      </c>
      <c r="BM892" t="s">
        <v>91</v>
      </c>
      <c r="BN892"/>
      <c r="BO892" t="s">
        <v>74</v>
      </c>
      <c r="BP892" t="s">
        <v>74</v>
      </c>
      <c r="BQ892" t="s">
        <v>81</v>
      </c>
      <c r="BR892" t="s">
        <v>120</v>
      </c>
      <c r="BS892" t="s">
        <v>250</v>
      </c>
    </row>
    <row r="893" spans="1:71">
      <c r="A893" t="s">
        <v>71</v>
      </c>
      <c r="B893" t="s">
        <v>1840</v>
      </c>
      <c r="C893" s="4">
        <v>11</v>
      </c>
      <c r="D893">
        <v>1</v>
      </c>
      <c r="E893" t="s">
        <v>752</v>
      </c>
      <c r="F893" t="s">
        <v>74</v>
      </c>
      <c r="G893" s="21">
        <v>7.6980000000000004</v>
      </c>
      <c r="H893" t="s">
        <v>75</v>
      </c>
      <c r="I893" t="s">
        <v>76</v>
      </c>
      <c r="J893" t="s">
        <v>77</v>
      </c>
      <c r="K893" t="s">
        <v>78</v>
      </c>
      <c r="L893" t="s">
        <v>126</v>
      </c>
      <c r="M893" s="1">
        <v>9500020000000000</v>
      </c>
      <c r="N893" s="50" t="s">
        <v>260</v>
      </c>
      <c r="O893" t="s">
        <v>81</v>
      </c>
      <c r="P893" s="22">
        <v>6.5</v>
      </c>
      <c r="Q893" s="1">
        <v>7291666666666660</v>
      </c>
      <c r="R893" s="1">
        <v>7944443333333330</v>
      </c>
      <c r="S893">
        <v>5</v>
      </c>
      <c r="T893" s="4" t="s">
        <v>150</v>
      </c>
      <c r="U893" t="s">
        <v>84</v>
      </c>
      <c r="V893" t="s">
        <v>71</v>
      </c>
      <c r="W893" t="s">
        <v>116</v>
      </c>
      <c r="X893" t="s">
        <v>76</v>
      </c>
      <c r="Y893" s="21">
        <v>7.4109999999999996</v>
      </c>
      <c r="Z893" t="s">
        <v>154</v>
      </c>
      <c r="AA893" s="50" t="s">
        <v>258</v>
      </c>
      <c r="AB893" t="s">
        <v>354</v>
      </c>
      <c r="AC893" s="8">
        <v>6.9</v>
      </c>
      <c r="AD893" t="s">
        <v>223</v>
      </c>
      <c r="AE893" s="12" t="s">
        <v>90</v>
      </c>
      <c r="AF893" s="12" t="s">
        <v>91</v>
      </c>
      <c r="AG893" s="12" t="s">
        <v>90</v>
      </c>
      <c r="AH893" s="12" t="s">
        <v>92</v>
      </c>
      <c r="AI893" t="s">
        <v>74</v>
      </c>
      <c r="AJ893" t="s">
        <v>197</v>
      </c>
      <c r="AK893" t="s">
        <v>94</v>
      </c>
      <c r="AL893" t="s">
        <v>95</v>
      </c>
      <c r="AM893" t="s">
        <v>212</v>
      </c>
      <c r="AR893" s="21" t="s">
        <v>97</v>
      </c>
    </row>
    <row r="894" spans="1:71" hidden="1">
      <c r="B894" s="8" t="s">
        <v>1841</v>
      </c>
      <c r="G894" s="21" t="s">
        <v>97</v>
      </c>
      <c r="P894" s="24"/>
      <c r="Y894" s="23" t="s">
        <v>97</v>
      </c>
      <c r="AA894"/>
      <c r="AC894"/>
      <c r="AE894"/>
      <c r="AF894"/>
      <c r="AG894"/>
      <c r="AH894"/>
      <c r="AN894" t="s">
        <v>83</v>
      </c>
      <c r="AO894" t="s">
        <v>202</v>
      </c>
      <c r="AP894" t="s">
        <v>101</v>
      </c>
      <c r="AQ894" t="s">
        <v>74</v>
      </c>
      <c r="AR894" s="23">
        <v>5.6059999999999999</v>
      </c>
      <c r="AS894" t="s">
        <v>1842</v>
      </c>
      <c r="AT894" t="s">
        <v>688</v>
      </c>
      <c r="AU894" t="s">
        <v>120</v>
      </c>
      <c r="AV894" t="s">
        <v>124</v>
      </c>
      <c r="AW894" t="s">
        <v>175</v>
      </c>
      <c r="AX894" t="s">
        <v>131</v>
      </c>
      <c r="AY894" t="s">
        <v>176</v>
      </c>
      <c r="AZ894" t="s">
        <v>99</v>
      </c>
      <c r="BA894" s="1">
        <v>7000000000000000</v>
      </c>
      <c r="BB894" s="51">
        <f t="shared" ref="BB894" si="118">BA894/1000000000000000</f>
        <v>7</v>
      </c>
      <c r="BC894" s="1"/>
      <c r="BD894" t="s">
        <v>81</v>
      </c>
      <c r="BE894" s="25">
        <v>3.5</v>
      </c>
      <c r="BF894" t="s">
        <v>154</v>
      </c>
      <c r="BG894" t="s">
        <v>99</v>
      </c>
      <c r="BI894" t="s">
        <v>114</v>
      </c>
      <c r="BJ894" s="1">
        <v>6458333333333330</v>
      </c>
      <c r="BK894" t="s">
        <v>91</v>
      </c>
      <c r="BL894" t="s">
        <v>91</v>
      </c>
      <c r="BM894" t="s">
        <v>91</v>
      </c>
      <c r="BN894"/>
      <c r="BO894" t="s">
        <v>74</v>
      </c>
      <c r="BP894" t="s">
        <v>74</v>
      </c>
      <c r="BQ894" s="1">
        <v>555556</v>
      </c>
      <c r="BR894" t="s">
        <v>120</v>
      </c>
      <c r="BS894" t="s">
        <v>110</v>
      </c>
    </row>
    <row r="895" spans="1:71">
      <c r="A895" t="s">
        <v>71</v>
      </c>
      <c r="B895" t="s">
        <v>1843</v>
      </c>
      <c r="C895" s="4">
        <v>14</v>
      </c>
      <c r="D895">
        <v>2</v>
      </c>
      <c r="E895" t="s">
        <v>566</v>
      </c>
      <c r="F895" t="s">
        <v>74</v>
      </c>
      <c r="G895" s="21">
        <v>8.7989999999999995</v>
      </c>
      <c r="H895" t="s">
        <v>185</v>
      </c>
      <c r="I895" t="s">
        <v>160</v>
      </c>
      <c r="J895" t="s">
        <v>77</v>
      </c>
      <c r="K895" t="s">
        <v>136</v>
      </c>
      <c r="L895" t="s">
        <v>79</v>
      </c>
      <c r="M895" s="1">
        <v>1.000002E+16</v>
      </c>
      <c r="N895" s="50" t="s">
        <v>260</v>
      </c>
      <c r="O895" s="1">
        <v>8125</v>
      </c>
      <c r="P895" s="22">
        <v>8</v>
      </c>
      <c r="Q895" s="1">
        <v>8958333333333330</v>
      </c>
      <c r="R895" s="1">
        <v>805556</v>
      </c>
      <c r="S895">
        <v>10</v>
      </c>
      <c r="Y895" s="21" t="s">
        <v>97</v>
      </c>
      <c r="AE895"/>
      <c r="AF895"/>
      <c r="AG895"/>
      <c r="AH895"/>
      <c r="AR895" s="21" t="s">
        <v>97</v>
      </c>
      <c r="BK895"/>
      <c r="BL895"/>
      <c r="BM895"/>
      <c r="BN895"/>
    </row>
    <row r="896" spans="1:71" hidden="1">
      <c r="B896" s="8" t="s">
        <v>1844</v>
      </c>
      <c r="G896" s="21" t="s">
        <v>97</v>
      </c>
      <c r="P896" s="24"/>
      <c r="Y896" s="23" t="s">
        <v>97</v>
      </c>
      <c r="AA896"/>
      <c r="AC896"/>
      <c r="AE896"/>
      <c r="AF896"/>
      <c r="AG896"/>
      <c r="AH896"/>
      <c r="AN896" t="s">
        <v>99</v>
      </c>
      <c r="AO896" t="s">
        <v>123</v>
      </c>
      <c r="AP896" t="s">
        <v>101</v>
      </c>
      <c r="AQ896" t="s">
        <v>74</v>
      </c>
      <c r="AR896" s="23">
        <v>7.944</v>
      </c>
      <c r="AS896" t="s">
        <v>1296</v>
      </c>
      <c r="AT896" t="s">
        <v>577</v>
      </c>
      <c r="AU896" t="s">
        <v>114</v>
      </c>
      <c r="AV896" t="s">
        <v>76</v>
      </c>
      <c r="AW896" t="s">
        <v>105</v>
      </c>
      <c r="AX896" t="s">
        <v>131</v>
      </c>
      <c r="AY896" t="s">
        <v>107</v>
      </c>
      <c r="AZ896" s="1">
        <v>950002</v>
      </c>
      <c r="BA896" s="1">
        <v>9761904761904760</v>
      </c>
      <c r="BB896" s="51">
        <f t="shared" ref="BB896:BB897" si="119">BA896/1000000000000000</f>
        <v>9.7619047619047592</v>
      </c>
      <c r="BC896" s="1"/>
      <c r="BD896" s="1">
        <v>8125</v>
      </c>
      <c r="BE896" s="25">
        <v>5.6660000000000004</v>
      </c>
      <c r="BF896" t="s">
        <v>94</v>
      </c>
      <c r="BG896" s="1">
        <v>6333333333333330</v>
      </c>
      <c r="BI896" t="s">
        <v>83</v>
      </c>
      <c r="BJ896" s="1">
        <v>5625</v>
      </c>
      <c r="BK896" t="s">
        <v>91</v>
      </c>
      <c r="BL896" t="s">
        <v>91</v>
      </c>
      <c r="BM896"/>
      <c r="BN896"/>
      <c r="BO896" t="s">
        <v>74</v>
      </c>
      <c r="BP896" t="s">
        <v>74</v>
      </c>
      <c r="BQ896" s="1">
        <v>766666</v>
      </c>
      <c r="BR896" t="s">
        <v>120</v>
      </c>
      <c r="BS896" t="s">
        <v>179</v>
      </c>
    </row>
    <row r="897" spans="1:71" hidden="1">
      <c r="B897" s="8" t="s">
        <v>1845</v>
      </c>
      <c r="G897" s="21" t="s">
        <v>97</v>
      </c>
      <c r="P897" s="24"/>
      <c r="Y897" s="23" t="s">
        <v>97</v>
      </c>
      <c r="AA897"/>
      <c r="AC897"/>
      <c r="AE897"/>
      <c r="AF897"/>
      <c r="AG897"/>
      <c r="AH897"/>
      <c r="AN897" t="s">
        <v>83</v>
      </c>
      <c r="AO897" t="s">
        <v>151</v>
      </c>
      <c r="AP897" t="s">
        <v>101</v>
      </c>
      <c r="AQ897" t="s">
        <v>74</v>
      </c>
      <c r="AR897" s="23">
        <v>7.1989999999999998</v>
      </c>
      <c r="AS897" t="s">
        <v>1846</v>
      </c>
      <c r="AT897" t="s">
        <v>857</v>
      </c>
      <c r="AU897" t="s">
        <v>168</v>
      </c>
      <c r="AV897" t="s">
        <v>76</v>
      </c>
      <c r="AW897" t="s">
        <v>105</v>
      </c>
      <c r="AX897" t="s">
        <v>131</v>
      </c>
      <c r="AY897" t="s">
        <v>107</v>
      </c>
      <c r="AZ897" s="1">
        <v>8500020000000000</v>
      </c>
      <c r="BA897" s="1">
        <v>9184904601571260</v>
      </c>
      <c r="BB897" s="51">
        <f t="shared" si="119"/>
        <v>9.1849046015712599</v>
      </c>
      <c r="BC897" s="1"/>
      <c r="BD897" t="s">
        <v>81</v>
      </c>
      <c r="BE897" s="25">
        <v>5.8330000000000002</v>
      </c>
      <c r="BF897" s="1">
        <v>3333333333333330</v>
      </c>
      <c r="BG897" s="1">
        <v>8333333333333330</v>
      </c>
      <c r="BI897" t="s">
        <v>114</v>
      </c>
      <c r="BJ897" s="1">
        <v>5624999999999990</v>
      </c>
      <c r="BK897" t="s">
        <v>90</v>
      </c>
      <c r="BL897" t="s">
        <v>90</v>
      </c>
      <c r="BM897" t="s">
        <v>91</v>
      </c>
      <c r="BN897"/>
      <c r="BO897" t="s">
        <v>74</v>
      </c>
      <c r="BP897" t="s">
        <v>74</v>
      </c>
      <c r="BQ897" s="1">
        <v>7666670000000000</v>
      </c>
      <c r="BR897" t="s">
        <v>94</v>
      </c>
      <c r="BS897" t="s">
        <v>133</v>
      </c>
    </row>
    <row r="898" spans="1:71" hidden="1">
      <c r="B898" s="8" t="s">
        <v>1847</v>
      </c>
      <c r="G898" s="21" t="s">
        <v>97</v>
      </c>
      <c r="P898" s="24"/>
      <c r="T898" s="4" t="s">
        <v>114</v>
      </c>
      <c r="U898" t="s">
        <v>252</v>
      </c>
      <c r="V898" t="s">
        <v>71</v>
      </c>
      <c r="W898" t="s">
        <v>116</v>
      </c>
      <c r="X898" t="s">
        <v>124</v>
      </c>
      <c r="Y898" s="23">
        <v>5.1349999999999998</v>
      </c>
      <c r="Z898" t="s">
        <v>264</v>
      </c>
      <c r="AA898" t="s">
        <v>218</v>
      </c>
      <c r="AB898" t="s">
        <v>88</v>
      </c>
      <c r="AC898">
        <v>4.3</v>
      </c>
      <c r="AD898" t="s">
        <v>297</v>
      </c>
      <c r="AE898" t="s">
        <v>91</v>
      </c>
      <c r="AF898" t="s">
        <v>331</v>
      </c>
      <c r="AG898" t="s">
        <v>91</v>
      </c>
      <c r="AH898" t="s">
        <v>92</v>
      </c>
      <c r="AI898" t="s">
        <v>74</v>
      </c>
      <c r="AJ898" t="s">
        <v>703</v>
      </c>
      <c r="AK898" t="s">
        <v>94</v>
      </c>
      <c r="AL898" t="s">
        <v>261</v>
      </c>
      <c r="AM898" t="s">
        <v>96</v>
      </c>
      <c r="AR898" s="23" t="s">
        <v>97</v>
      </c>
      <c r="BK898"/>
      <c r="BL898"/>
      <c r="BM898"/>
      <c r="BN898"/>
    </row>
    <row r="899" spans="1:71">
      <c r="A899" t="s">
        <v>71</v>
      </c>
      <c r="B899" t="s">
        <v>1848</v>
      </c>
      <c r="C899" s="4">
        <v>13</v>
      </c>
      <c r="D899">
        <v>3</v>
      </c>
      <c r="E899" t="s">
        <v>135</v>
      </c>
      <c r="F899" t="s">
        <v>74</v>
      </c>
      <c r="G899" s="21">
        <v>7.1050000000000004</v>
      </c>
      <c r="H899" t="s">
        <v>195</v>
      </c>
      <c r="I899" t="s">
        <v>196</v>
      </c>
      <c r="J899" t="s">
        <v>77</v>
      </c>
      <c r="K899" t="s">
        <v>136</v>
      </c>
      <c r="L899" t="s">
        <v>126</v>
      </c>
      <c r="M899" s="1">
        <v>6.9166799999999904E+16</v>
      </c>
      <c r="N899" s="50" t="s">
        <v>264</v>
      </c>
      <c r="O899" s="1">
        <v>4375</v>
      </c>
      <c r="P899" s="22">
        <v>7.5</v>
      </c>
      <c r="Q899" s="1">
        <v>8125</v>
      </c>
      <c r="R899" s="1">
        <v>7916665</v>
      </c>
      <c r="S899">
        <v>5</v>
      </c>
      <c r="Y899" s="21" t="s">
        <v>97</v>
      </c>
      <c r="AE899"/>
      <c r="AF899"/>
      <c r="AG899"/>
      <c r="AH899"/>
      <c r="AR899" s="21" t="s">
        <v>97</v>
      </c>
      <c r="BK899"/>
      <c r="BL899"/>
      <c r="BM899"/>
      <c r="BN899"/>
    </row>
    <row r="900" spans="1:71">
      <c r="A900" t="s">
        <v>71</v>
      </c>
      <c r="B900" t="s">
        <v>1849</v>
      </c>
      <c r="C900" s="4">
        <v>10</v>
      </c>
      <c r="D900">
        <v>1</v>
      </c>
      <c r="E900" t="s">
        <v>122</v>
      </c>
      <c r="F900" t="s">
        <v>74</v>
      </c>
      <c r="G900" s="21">
        <v>7.8120000000000003</v>
      </c>
      <c r="H900" t="s">
        <v>75</v>
      </c>
      <c r="I900" t="s">
        <v>76</v>
      </c>
      <c r="J900" t="s">
        <v>77</v>
      </c>
      <c r="K900" t="s">
        <v>136</v>
      </c>
      <c r="L900" t="s">
        <v>126</v>
      </c>
      <c r="M900" s="1">
        <v>8000020000000000</v>
      </c>
      <c r="N900" s="50" t="s">
        <v>209</v>
      </c>
      <c r="O900" t="s">
        <v>81</v>
      </c>
      <c r="P900" s="22">
        <v>7.5</v>
      </c>
      <c r="Q900" s="1">
        <v>8125</v>
      </c>
      <c r="R900" t="s">
        <v>82</v>
      </c>
      <c r="S900">
        <v>5</v>
      </c>
      <c r="T900" s="4" t="s">
        <v>83</v>
      </c>
      <c r="U900" t="s">
        <v>123</v>
      </c>
      <c r="V900" t="s">
        <v>71</v>
      </c>
      <c r="W900" t="s">
        <v>116</v>
      </c>
      <c r="X900" t="s">
        <v>76</v>
      </c>
      <c r="Y900" s="21">
        <v>8.0920000000000005</v>
      </c>
      <c r="Z900" t="s">
        <v>148</v>
      </c>
      <c r="AA900" s="50" t="s">
        <v>117</v>
      </c>
      <c r="AB900" t="s">
        <v>81</v>
      </c>
      <c r="AC900" s="8">
        <v>7.9</v>
      </c>
      <c r="AD900" t="s">
        <v>81</v>
      </c>
      <c r="AE900" t="s">
        <v>91</v>
      </c>
      <c r="AF900" t="s">
        <v>91</v>
      </c>
      <c r="AG900" t="s">
        <v>91</v>
      </c>
      <c r="AH900" t="s">
        <v>92</v>
      </c>
      <c r="AI900" t="s">
        <v>109</v>
      </c>
      <c r="AJ900" t="s">
        <v>174</v>
      </c>
      <c r="AK900" t="s">
        <v>120</v>
      </c>
      <c r="AL900" t="s">
        <v>140</v>
      </c>
      <c r="AM900" t="s">
        <v>99</v>
      </c>
      <c r="AR900" s="21" t="s">
        <v>97</v>
      </c>
      <c r="BK900"/>
      <c r="BL900"/>
      <c r="BM900"/>
      <c r="BN900"/>
    </row>
    <row r="901" spans="1:71" hidden="1">
      <c r="B901" s="8" t="s">
        <v>1850</v>
      </c>
      <c r="G901" s="21" t="s">
        <v>97</v>
      </c>
      <c r="P901" s="24"/>
      <c r="T901" s="4" t="s">
        <v>114</v>
      </c>
      <c r="U901" t="s">
        <v>123</v>
      </c>
      <c r="V901" t="s">
        <v>71</v>
      </c>
      <c r="W901" t="s">
        <v>86</v>
      </c>
      <c r="X901" t="s">
        <v>196</v>
      </c>
      <c r="Y901" s="23">
        <v>5.835</v>
      </c>
      <c r="Z901" t="s">
        <v>264</v>
      </c>
      <c r="AA901" t="s">
        <v>354</v>
      </c>
      <c r="AB901" t="s">
        <v>81</v>
      </c>
      <c r="AC901">
        <v>5.4</v>
      </c>
      <c r="AD901" t="s">
        <v>118</v>
      </c>
      <c r="AE901" t="s">
        <v>91</v>
      </c>
      <c r="AF901" t="s">
        <v>91</v>
      </c>
      <c r="AG901" t="s">
        <v>91</v>
      </c>
      <c r="AH901" t="s">
        <v>92</v>
      </c>
      <c r="AI901" t="s">
        <v>74</v>
      </c>
      <c r="AJ901" t="s">
        <v>547</v>
      </c>
      <c r="AK901" t="s">
        <v>94</v>
      </c>
      <c r="AL901" t="s">
        <v>261</v>
      </c>
      <c r="AM901" t="s">
        <v>96</v>
      </c>
      <c r="AN901" t="s">
        <v>114</v>
      </c>
      <c r="AO901" t="s">
        <v>75</v>
      </c>
      <c r="AP901" t="s">
        <v>225</v>
      </c>
      <c r="AQ901" t="s">
        <v>74</v>
      </c>
      <c r="AR901" s="23">
        <v>7.0780000000000003</v>
      </c>
      <c r="AS901" t="s">
        <v>1851</v>
      </c>
      <c r="AT901" t="s">
        <v>1146</v>
      </c>
      <c r="AU901" t="s">
        <v>154</v>
      </c>
      <c r="AV901" t="s">
        <v>76</v>
      </c>
      <c r="AW901" t="s">
        <v>175</v>
      </c>
      <c r="AX901" t="s">
        <v>131</v>
      </c>
      <c r="AY901" t="s">
        <v>107</v>
      </c>
      <c r="AZ901" s="1">
        <v>791667</v>
      </c>
      <c r="BA901" s="1">
        <v>7312949493298460</v>
      </c>
      <c r="BB901" s="51">
        <f t="shared" ref="BB901:BB902" si="120">BA901/1000000000000000</f>
        <v>7.3129494932984596</v>
      </c>
      <c r="BC901" s="1"/>
      <c r="BD901" t="s">
        <v>81</v>
      </c>
      <c r="BE901" s="25">
        <v>6.5</v>
      </c>
      <c r="BF901" t="s">
        <v>104</v>
      </c>
      <c r="BG901" s="1">
        <v>7166666666666660</v>
      </c>
      <c r="BH901" s="1">
        <v>6333333333333330</v>
      </c>
      <c r="BI901" t="s">
        <v>168</v>
      </c>
      <c r="BJ901" s="1">
        <v>765625</v>
      </c>
      <c r="BK901" t="s">
        <v>90</v>
      </c>
      <c r="BL901" t="s">
        <v>90</v>
      </c>
      <c r="BM901" t="s">
        <v>90</v>
      </c>
      <c r="BN901" t="s">
        <v>90</v>
      </c>
      <c r="BO901" t="s">
        <v>74</v>
      </c>
      <c r="BP901" t="s">
        <v>74</v>
      </c>
      <c r="BQ901" s="1">
        <v>754166</v>
      </c>
      <c r="BR901" t="s">
        <v>94</v>
      </c>
      <c r="BS901" t="s">
        <v>387</v>
      </c>
    </row>
    <row r="902" spans="1:71" hidden="1">
      <c r="B902" s="8" t="s">
        <v>1852</v>
      </c>
      <c r="G902" s="21" t="s">
        <v>97</v>
      </c>
      <c r="P902" s="24"/>
      <c r="Y902" s="23" t="s">
        <v>97</v>
      </c>
      <c r="AA902"/>
      <c r="AC902"/>
      <c r="AE902"/>
      <c r="AF902"/>
      <c r="AG902"/>
      <c r="AH902"/>
      <c r="AN902" t="s">
        <v>150</v>
      </c>
      <c r="AO902" t="s">
        <v>128</v>
      </c>
      <c r="AP902" t="s">
        <v>101</v>
      </c>
      <c r="AQ902" t="s">
        <v>74</v>
      </c>
      <c r="AR902" s="23">
        <v>6.0670000000000002</v>
      </c>
      <c r="AS902" t="s">
        <v>1853</v>
      </c>
      <c r="AT902" t="s">
        <v>1655</v>
      </c>
      <c r="AU902" t="s">
        <v>358</v>
      </c>
      <c r="AV902" t="s">
        <v>196</v>
      </c>
      <c r="AW902" t="s">
        <v>175</v>
      </c>
      <c r="AX902" t="s">
        <v>131</v>
      </c>
      <c r="AY902" t="s">
        <v>176</v>
      </c>
      <c r="AZ902" s="1">
        <v>8500020000000000</v>
      </c>
      <c r="BA902" s="1">
        <v>5843045843045840</v>
      </c>
      <c r="BB902" s="51">
        <f t="shared" si="120"/>
        <v>5.8430458430458403</v>
      </c>
      <c r="BC902" s="1"/>
      <c r="BD902" t="s">
        <v>81</v>
      </c>
      <c r="BE902" s="25">
        <v>3.75</v>
      </c>
      <c r="BF902" t="s">
        <v>99</v>
      </c>
      <c r="BG902" t="s">
        <v>81</v>
      </c>
      <c r="BI902" t="s">
        <v>114</v>
      </c>
      <c r="BJ902" s="1">
        <v>6041666666666660</v>
      </c>
      <c r="BK902" t="s">
        <v>91</v>
      </c>
      <c r="BL902" t="s">
        <v>91</v>
      </c>
      <c r="BM902" t="s">
        <v>91</v>
      </c>
      <c r="BN902"/>
      <c r="BO902" t="s">
        <v>74</v>
      </c>
      <c r="BP902" t="s">
        <v>74</v>
      </c>
      <c r="BQ902" s="1">
        <v>7222223333333330</v>
      </c>
      <c r="BR902" t="s">
        <v>94</v>
      </c>
      <c r="BS902" t="s">
        <v>110</v>
      </c>
    </row>
    <row r="903" spans="1:71">
      <c r="A903" t="s">
        <v>71</v>
      </c>
      <c r="B903" t="s">
        <v>1854</v>
      </c>
      <c r="C903" s="4">
        <v>8</v>
      </c>
      <c r="D903">
        <v>1</v>
      </c>
      <c r="E903" t="s">
        <v>184</v>
      </c>
      <c r="F903" t="s">
        <v>74</v>
      </c>
      <c r="G903" s="21">
        <v>7.7160000000000002</v>
      </c>
      <c r="H903" t="s">
        <v>75</v>
      </c>
      <c r="I903" t="s">
        <v>76</v>
      </c>
      <c r="J903" t="s">
        <v>77</v>
      </c>
      <c r="K903" t="s">
        <v>136</v>
      </c>
      <c r="L903" t="s">
        <v>79</v>
      </c>
      <c r="M903" s="1">
        <v>9000020000000000</v>
      </c>
      <c r="N903" s="50">
        <v>10</v>
      </c>
      <c r="O903" t="s">
        <v>81</v>
      </c>
      <c r="P903" s="22">
        <v>8</v>
      </c>
      <c r="Q903" t="s">
        <v>235</v>
      </c>
      <c r="R903" s="1">
        <v>6083335</v>
      </c>
      <c r="S903">
        <v>10</v>
      </c>
      <c r="T903" s="4" t="s">
        <v>99</v>
      </c>
      <c r="U903" t="s">
        <v>419</v>
      </c>
      <c r="V903" t="s">
        <v>71</v>
      </c>
      <c r="W903" t="s">
        <v>116</v>
      </c>
      <c r="X903" t="s">
        <v>76</v>
      </c>
      <c r="Y903" s="21">
        <v>7.2729999999999997</v>
      </c>
      <c r="Z903" t="s">
        <v>139</v>
      </c>
      <c r="AA903" s="50" t="s">
        <v>120</v>
      </c>
      <c r="AB903" t="s">
        <v>81</v>
      </c>
      <c r="AC903" s="8">
        <v>5.4</v>
      </c>
      <c r="AD903" t="s">
        <v>301</v>
      </c>
      <c r="AE903" t="s">
        <v>91</v>
      </c>
      <c r="AF903" t="s">
        <v>91</v>
      </c>
      <c r="AG903" t="s">
        <v>92</v>
      </c>
      <c r="AH903" t="s">
        <v>92</v>
      </c>
      <c r="AI903" t="s">
        <v>74</v>
      </c>
      <c r="AJ903" t="s">
        <v>468</v>
      </c>
      <c r="AK903" t="s">
        <v>94</v>
      </c>
      <c r="AL903" t="s">
        <v>187</v>
      </c>
      <c r="AM903" t="s">
        <v>96</v>
      </c>
      <c r="AN903" t="s">
        <v>99</v>
      </c>
      <c r="AO903" t="s">
        <v>75</v>
      </c>
      <c r="AP903" t="s">
        <v>141</v>
      </c>
      <c r="AQ903" t="s">
        <v>74</v>
      </c>
      <c r="AR903" s="21">
        <v>7.5170000000000003</v>
      </c>
      <c r="AS903" t="s">
        <v>1855</v>
      </c>
      <c r="AT903" t="s">
        <v>1092</v>
      </c>
      <c r="AU903" t="s">
        <v>168</v>
      </c>
      <c r="AV903" t="s">
        <v>76</v>
      </c>
      <c r="AW903" t="s">
        <v>105</v>
      </c>
      <c r="AX903" t="s">
        <v>131</v>
      </c>
      <c r="AY903" t="s">
        <v>107</v>
      </c>
      <c r="AZ903" s="1">
        <v>950002</v>
      </c>
      <c r="BA903" s="1">
        <v>8765931923826660</v>
      </c>
      <c r="BB903" s="51">
        <f t="shared" ref="BB903:BB906" si="121">BA903/1000000000000000</f>
        <v>8.7659319238266598</v>
      </c>
      <c r="BC903" s="51"/>
      <c r="BD903" t="s">
        <v>81</v>
      </c>
      <c r="BE903" s="25">
        <v>7.4160000000000004</v>
      </c>
      <c r="BF903" t="s">
        <v>148</v>
      </c>
      <c r="BG903" s="1">
        <v>6833333333333330</v>
      </c>
      <c r="BI903" t="s">
        <v>83</v>
      </c>
      <c r="BJ903" s="1">
        <v>53125</v>
      </c>
      <c r="BK903" t="s">
        <v>91</v>
      </c>
      <c r="BL903" t="s">
        <v>91</v>
      </c>
      <c r="BM903"/>
      <c r="BN903"/>
      <c r="BO903" t="s">
        <v>74</v>
      </c>
      <c r="BP903" t="s">
        <v>74</v>
      </c>
      <c r="BQ903" s="1">
        <v>7749995</v>
      </c>
      <c r="BR903" t="s">
        <v>94</v>
      </c>
      <c r="BS903" t="s">
        <v>110</v>
      </c>
    </row>
    <row r="904" spans="1:71">
      <c r="A904" t="s">
        <v>71</v>
      </c>
      <c r="B904" t="s">
        <v>1856</v>
      </c>
      <c r="C904" s="4">
        <v>8</v>
      </c>
      <c r="D904">
        <v>0</v>
      </c>
      <c r="E904" t="s">
        <v>318</v>
      </c>
      <c r="F904" t="s">
        <v>74</v>
      </c>
      <c r="G904" s="21">
        <v>8.8849999999999998</v>
      </c>
      <c r="H904" t="s">
        <v>185</v>
      </c>
      <c r="I904" t="s">
        <v>160</v>
      </c>
      <c r="J904" t="s">
        <v>77</v>
      </c>
      <c r="K904" t="s">
        <v>136</v>
      </c>
      <c r="L904" t="s">
        <v>79</v>
      </c>
      <c r="M904" s="1">
        <v>9000020000000000</v>
      </c>
      <c r="N904" s="50" t="s">
        <v>259</v>
      </c>
      <c r="O904" t="s">
        <v>81</v>
      </c>
      <c r="P904" s="22">
        <v>10</v>
      </c>
      <c r="Q904" s="1">
        <v>8125</v>
      </c>
      <c r="R904" s="1">
        <v>7916665</v>
      </c>
      <c r="S904">
        <v>10</v>
      </c>
      <c r="T904" s="4" t="s">
        <v>150</v>
      </c>
      <c r="U904" t="s">
        <v>252</v>
      </c>
      <c r="V904" t="s">
        <v>85</v>
      </c>
      <c r="W904" t="s">
        <v>86</v>
      </c>
      <c r="X904" t="s">
        <v>160</v>
      </c>
      <c r="Y904" s="21">
        <v>9.0690000000000008</v>
      </c>
      <c r="Z904" t="s">
        <v>174</v>
      </c>
      <c r="AA904" s="50" t="s">
        <v>120</v>
      </c>
      <c r="AB904" t="s">
        <v>81</v>
      </c>
      <c r="AC904" s="8">
        <v>8.3000000000000007</v>
      </c>
      <c r="AD904" t="s">
        <v>93</v>
      </c>
      <c r="AE904" s="12" t="s">
        <v>90</v>
      </c>
      <c r="AF904" s="12" t="s">
        <v>108</v>
      </c>
      <c r="AG904" s="12" t="s">
        <v>163</v>
      </c>
      <c r="AH904" s="12" t="s">
        <v>92</v>
      </c>
      <c r="AI904" t="s">
        <v>109</v>
      </c>
      <c r="AJ904" t="s">
        <v>186</v>
      </c>
      <c r="AK904" t="s">
        <v>120</v>
      </c>
      <c r="AL904" t="s">
        <v>187</v>
      </c>
      <c r="AM904" t="s">
        <v>99</v>
      </c>
      <c r="AN904" t="s">
        <v>83</v>
      </c>
      <c r="AO904" t="s">
        <v>137</v>
      </c>
      <c r="AP904" t="s">
        <v>188</v>
      </c>
      <c r="AQ904" t="s">
        <v>109</v>
      </c>
      <c r="AR904" s="21">
        <v>8.1750000000000007</v>
      </c>
      <c r="AS904" t="s">
        <v>153</v>
      </c>
      <c r="AT904" t="s">
        <v>144</v>
      </c>
      <c r="AU904" t="s">
        <v>114</v>
      </c>
      <c r="AV904" t="s">
        <v>160</v>
      </c>
      <c r="AW904" t="s">
        <v>105</v>
      </c>
      <c r="AX904" t="s">
        <v>106</v>
      </c>
      <c r="AY904" t="s">
        <v>107</v>
      </c>
      <c r="AZ904" s="1">
        <v>8000020000000000</v>
      </c>
      <c r="BA904" s="1">
        <v>9382716049382710</v>
      </c>
      <c r="BB904" s="51">
        <f t="shared" si="121"/>
        <v>9.3827160493827098</v>
      </c>
      <c r="BC904" s="51"/>
      <c r="BD904" t="s">
        <v>81</v>
      </c>
      <c r="BE904" s="25">
        <v>7.5</v>
      </c>
      <c r="BF904" t="s">
        <v>155</v>
      </c>
      <c r="BG904" t="s">
        <v>139</v>
      </c>
      <c r="BI904" t="s">
        <v>114</v>
      </c>
      <c r="BJ904" s="1">
        <v>6041666666666660</v>
      </c>
      <c r="BK904" s="12" t="s">
        <v>91</v>
      </c>
      <c r="BL904" s="12" t="s">
        <v>91</v>
      </c>
      <c r="BM904" s="12" t="s">
        <v>91</v>
      </c>
      <c r="BO904" t="s">
        <v>74</v>
      </c>
      <c r="BP904" t="s">
        <v>74</v>
      </c>
      <c r="BQ904" s="1">
        <v>8222226666666660</v>
      </c>
      <c r="BR904" t="s">
        <v>120</v>
      </c>
      <c r="BS904" t="s">
        <v>110</v>
      </c>
    </row>
    <row r="905" spans="1:71">
      <c r="A905" t="s">
        <v>71</v>
      </c>
      <c r="B905" t="s">
        <v>1857</v>
      </c>
      <c r="C905" s="4">
        <v>13</v>
      </c>
      <c r="D905">
        <v>0</v>
      </c>
      <c r="E905" t="s">
        <v>472</v>
      </c>
      <c r="F905" t="s">
        <v>74</v>
      </c>
      <c r="G905" s="21">
        <v>7.9379999999999997</v>
      </c>
      <c r="H905" t="s">
        <v>75</v>
      </c>
      <c r="I905" t="s">
        <v>76</v>
      </c>
      <c r="J905" t="s">
        <v>77</v>
      </c>
      <c r="K905" t="s">
        <v>78</v>
      </c>
      <c r="L905" t="s">
        <v>79</v>
      </c>
      <c r="M905" s="1">
        <v>958335</v>
      </c>
      <c r="N905" s="50" t="s">
        <v>139</v>
      </c>
      <c r="O905" t="s">
        <v>81</v>
      </c>
      <c r="P905" s="22">
        <v>7</v>
      </c>
      <c r="Q905" s="1">
        <v>796875</v>
      </c>
      <c r="R905" s="1">
        <v>66666625</v>
      </c>
      <c r="S905">
        <v>10</v>
      </c>
      <c r="T905" s="4" t="s">
        <v>168</v>
      </c>
      <c r="U905" t="s">
        <v>185</v>
      </c>
      <c r="V905" t="s">
        <v>71</v>
      </c>
      <c r="W905" t="s">
        <v>116</v>
      </c>
      <c r="X905" t="s">
        <v>76</v>
      </c>
      <c r="Y905" s="21">
        <v>7.1440000000000001</v>
      </c>
      <c r="Z905" t="s">
        <v>259</v>
      </c>
      <c r="AA905" s="50" t="s">
        <v>354</v>
      </c>
      <c r="AB905" t="s">
        <v>81</v>
      </c>
      <c r="AC905" s="8">
        <v>5.9</v>
      </c>
      <c r="AD905" t="s">
        <v>81</v>
      </c>
      <c r="AE905" s="12" t="s">
        <v>90</v>
      </c>
      <c r="AF905" s="12" t="s">
        <v>90</v>
      </c>
      <c r="AG905" s="12" t="s">
        <v>90</v>
      </c>
      <c r="AH905" s="12" t="s">
        <v>90</v>
      </c>
      <c r="AI905" t="s">
        <v>74</v>
      </c>
      <c r="AJ905" t="s">
        <v>119</v>
      </c>
      <c r="AK905" t="s">
        <v>120</v>
      </c>
      <c r="AL905" t="s">
        <v>261</v>
      </c>
      <c r="AM905" t="s">
        <v>99</v>
      </c>
      <c r="AR905" s="21" t="s">
        <v>97</v>
      </c>
    </row>
    <row r="906" spans="1:71" hidden="1">
      <c r="B906" s="8" t="s">
        <v>1858</v>
      </c>
      <c r="G906" s="21" t="s">
        <v>97</v>
      </c>
      <c r="P906" s="24"/>
      <c r="T906" s="4" t="s">
        <v>99</v>
      </c>
      <c r="U906" t="s">
        <v>252</v>
      </c>
      <c r="V906" t="s">
        <v>71</v>
      </c>
      <c r="W906" t="s">
        <v>86</v>
      </c>
      <c r="X906" t="s">
        <v>196</v>
      </c>
      <c r="Y906" s="23">
        <v>6.133</v>
      </c>
      <c r="Z906" t="s">
        <v>209</v>
      </c>
      <c r="AA906" t="s">
        <v>326</v>
      </c>
      <c r="AB906" t="s">
        <v>81</v>
      </c>
      <c r="AC906">
        <v>3.5</v>
      </c>
      <c r="AD906" t="s">
        <v>81</v>
      </c>
      <c r="AE906" t="s">
        <v>91</v>
      </c>
      <c r="AF906" t="s">
        <v>91</v>
      </c>
      <c r="AG906" t="s">
        <v>92</v>
      </c>
      <c r="AH906" t="s">
        <v>92</v>
      </c>
      <c r="AI906" t="s">
        <v>74</v>
      </c>
      <c r="AJ906" t="s">
        <v>468</v>
      </c>
      <c r="AK906" t="s">
        <v>94</v>
      </c>
      <c r="AL906" t="s">
        <v>187</v>
      </c>
      <c r="AM906" t="s">
        <v>96</v>
      </c>
      <c r="AN906" t="s">
        <v>99</v>
      </c>
      <c r="AO906" t="s">
        <v>115</v>
      </c>
      <c r="AP906" t="s">
        <v>225</v>
      </c>
      <c r="AQ906" t="s">
        <v>74</v>
      </c>
      <c r="AR906" s="23">
        <v>7.6580000000000004</v>
      </c>
      <c r="AS906" t="s">
        <v>1859</v>
      </c>
      <c r="AT906" t="s">
        <v>130</v>
      </c>
      <c r="AU906" t="s">
        <v>168</v>
      </c>
      <c r="AV906" t="s">
        <v>76</v>
      </c>
      <c r="AW906" t="s">
        <v>175</v>
      </c>
      <c r="AX906" t="s">
        <v>106</v>
      </c>
      <c r="AY906" t="s">
        <v>107</v>
      </c>
      <c r="AZ906" s="1">
        <v>950002</v>
      </c>
      <c r="BA906" s="1">
        <v>665204678362573</v>
      </c>
      <c r="BB906" s="51">
        <f>BA906/100000000000000</f>
        <v>6.65204678362573</v>
      </c>
      <c r="BC906" s="1"/>
      <c r="BD906" t="s">
        <v>81</v>
      </c>
      <c r="BE906" s="25">
        <v>9.1</v>
      </c>
      <c r="BF906" t="s">
        <v>455</v>
      </c>
      <c r="BG906" t="s">
        <v>455</v>
      </c>
      <c r="BI906" t="s">
        <v>83</v>
      </c>
      <c r="BJ906" t="s">
        <v>132</v>
      </c>
      <c r="BK906" t="s">
        <v>90</v>
      </c>
      <c r="BL906" t="s">
        <v>91</v>
      </c>
      <c r="BM906"/>
      <c r="BN906"/>
      <c r="BO906" t="s">
        <v>74</v>
      </c>
      <c r="BP906" t="s">
        <v>109</v>
      </c>
      <c r="BQ906" s="1">
        <v>8416665</v>
      </c>
      <c r="BR906" t="s">
        <v>94</v>
      </c>
      <c r="BS906" t="s">
        <v>110</v>
      </c>
    </row>
    <row r="907" spans="1:71">
      <c r="A907" t="s">
        <v>156</v>
      </c>
      <c r="B907" t="s">
        <v>1860</v>
      </c>
      <c r="C907" s="4">
        <v>16</v>
      </c>
      <c r="D907">
        <v>3</v>
      </c>
      <c r="E907" t="s">
        <v>520</v>
      </c>
      <c r="F907" t="s">
        <v>109</v>
      </c>
      <c r="G907" s="21">
        <v>8.9269999999999996</v>
      </c>
      <c r="H907" t="s">
        <v>185</v>
      </c>
      <c r="I907" t="s">
        <v>160</v>
      </c>
      <c r="J907" t="s">
        <v>77</v>
      </c>
      <c r="K907" t="s">
        <v>136</v>
      </c>
      <c r="L907" t="s">
        <v>126</v>
      </c>
      <c r="M907" s="1">
        <v>1.000002E+16</v>
      </c>
      <c r="N907" s="50">
        <v>10</v>
      </c>
      <c r="O907">
        <v>10</v>
      </c>
      <c r="P907" s="22">
        <v>7.6660000000000004</v>
      </c>
      <c r="Q907" s="1">
        <v>9166666666666660</v>
      </c>
      <c r="R907" s="1">
        <v>9888896666666660</v>
      </c>
      <c r="S907">
        <v>5</v>
      </c>
      <c r="T907" s="4" t="s">
        <v>94</v>
      </c>
      <c r="U907" t="s">
        <v>185</v>
      </c>
      <c r="V907" t="s">
        <v>85</v>
      </c>
      <c r="W907" t="s">
        <v>116</v>
      </c>
      <c r="X907" t="s">
        <v>160</v>
      </c>
      <c r="Y907" s="21">
        <v>8.6319999999999997</v>
      </c>
      <c r="Z907" t="s">
        <v>258</v>
      </c>
      <c r="AA907" s="50" t="s">
        <v>259</v>
      </c>
      <c r="AB907" t="s">
        <v>81</v>
      </c>
      <c r="AC907" s="8">
        <v>6.8</v>
      </c>
      <c r="AD907" t="s">
        <v>89</v>
      </c>
      <c r="AE907" s="12" t="s">
        <v>163</v>
      </c>
      <c r="AF907" s="12" t="s">
        <v>163</v>
      </c>
      <c r="AG907" s="12" t="s">
        <v>163</v>
      </c>
      <c r="AH907" s="12" t="s">
        <v>91</v>
      </c>
      <c r="AI907" t="s">
        <v>109</v>
      </c>
      <c r="AJ907" t="s">
        <v>159</v>
      </c>
      <c r="AK907" t="s">
        <v>120</v>
      </c>
      <c r="AL907" t="s">
        <v>164</v>
      </c>
      <c r="AM907" t="s">
        <v>99</v>
      </c>
      <c r="AR907" s="21" t="s">
        <v>97</v>
      </c>
    </row>
    <row r="908" spans="1:71">
      <c r="A908" t="s">
        <v>71</v>
      </c>
      <c r="B908" t="s">
        <v>1861</v>
      </c>
      <c r="C908" s="4">
        <v>9</v>
      </c>
      <c r="D908">
        <v>0</v>
      </c>
      <c r="E908" t="s">
        <v>539</v>
      </c>
      <c r="F908" t="s">
        <v>74</v>
      </c>
      <c r="G908" s="21">
        <v>8.1180000000000003</v>
      </c>
      <c r="H908" t="s">
        <v>75</v>
      </c>
      <c r="I908" t="s">
        <v>76</v>
      </c>
      <c r="J908" t="s">
        <v>77</v>
      </c>
      <c r="K908" t="s">
        <v>78</v>
      </c>
      <c r="L908" t="s">
        <v>79</v>
      </c>
      <c r="M908" s="1">
        <v>9500020000000000</v>
      </c>
      <c r="N908" s="50" t="s">
        <v>161</v>
      </c>
      <c r="O908" t="s">
        <v>81</v>
      </c>
      <c r="P908" s="22">
        <v>7</v>
      </c>
      <c r="Q908" s="1">
        <v>7916666666666660</v>
      </c>
      <c r="R908" s="1">
        <v>7333333333333330</v>
      </c>
      <c r="S908">
        <v>10</v>
      </c>
      <c r="T908" s="4" t="s">
        <v>83</v>
      </c>
      <c r="U908" t="s">
        <v>202</v>
      </c>
      <c r="V908" t="s">
        <v>71</v>
      </c>
      <c r="W908" t="s">
        <v>116</v>
      </c>
      <c r="X908" t="s">
        <v>124</v>
      </c>
      <c r="Y908" s="21">
        <v>5.3639999999999999</v>
      </c>
      <c r="Z908" t="s">
        <v>99</v>
      </c>
      <c r="AA908" s="50" t="s">
        <v>291</v>
      </c>
      <c r="AB908" t="s">
        <v>81</v>
      </c>
      <c r="AC908" s="8">
        <v>3.1</v>
      </c>
      <c r="AD908" t="s">
        <v>118</v>
      </c>
      <c r="AE908" s="12" t="s">
        <v>90</v>
      </c>
      <c r="AF908" s="12" t="s">
        <v>90</v>
      </c>
      <c r="AG908" s="12" t="s">
        <v>91</v>
      </c>
      <c r="AH908" s="12" t="s">
        <v>92</v>
      </c>
      <c r="AI908" t="s">
        <v>74</v>
      </c>
      <c r="AJ908" t="s">
        <v>197</v>
      </c>
      <c r="AK908" t="s">
        <v>120</v>
      </c>
      <c r="AL908" t="s">
        <v>140</v>
      </c>
      <c r="AM908" t="s">
        <v>99</v>
      </c>
      <c r="AR908" s="21" t="s">
        <v>97</v>
      </c>
    </row>
    <row r="909" spans="1:71">
      <c r="A909" t="s">
        <v>71</v>
      </c>
      <c r="B909" t="s">
        <v>1862</v>
      </c>
      <c r="C909" s="4">
        <v>13</v>
      </c>
      <c r="D909">
        <v>1</v>
      </c>
      <c r="E909" t="s">
        <v>890</v>
      </c>
      <c r="F909" t="s">
        <v>74</v>
      </c>
      <c r="G909" s="21">
        <v>7.1559999999999997</v>
      </c>
      <c r="H909" t="s">
        <v>195</v>
      </c>
      <c r="I909" t="s">
        <v>196</v>
      </c>
      <c r="J909" t="s">
        <v>77</v>
      </c>
      <c r="K909" t="s">
        <v>136</v>
      </c>
      <c r="L909" t="s">
        <v>126</v>
      </c>
      <c r="M909" s="1">
        <v>741668</v>
      </c>
      <c r="N909" s="50" t="s">
        <v>89</v>
      </c>
      <c r="O909" s="1">
        <v>6875</v>
      </c>
      <c r="P909" s="22">
        <v>7.5</v>
      </c>
      <c r="Q909" s="1">
        <v>6875</v>
      </c>
      <c r="R909" t="s">
        <v>81</v>
      </c>
      <c r="S909">
        <v>5</v>
      </c>
      <c r="Y909" s="21" t="s">
        <v>97</v>
      </c>
      <c r="AE909"/>
      <c r="AF909"/>
      <c r="AG909"/>
      <c r="AH909"/>
      <c r="AR909" s="21" t="s">
        <v>97</v>
      </c>
      <c r="BK909"/>
      <c r="BL909"/>
      <c r="BM909"/>
      <c r="BN909"/>
    </row>
    <row r="910" spans="1:71">
      <c r="A910" t="s">
        <v>71</v>
      </c>
      <c r="B910" t="s">
        <v>1863</v>
      </c>
      <c r="C910" s="4">
        <v>12</v>
      </c>
      <c r="D910">
        <v>1</v>
      </c>
      <c r="E910" t="s">
        <v>73</v>
      </c>
      <c r="F910" t="s">
        <v>74</v>
      </c>
      <c r="G910" s="21">
        <v>6.2409999999999997</v>
      </c>
      <c r="H910" t="s">
        <v>195</v>
      </c>
      <c r="I910" t="s">
        <v>196</v>
      </c>
      <c r="J910" t="s">
        <v>125</v>
      </c>
      <c r="K910" t="s">
        <v>78</v>
      </c>
      <c r="L910" t="s">
        <v>126</v>
      </c>
      <c r="M910" s="1">
        <v>9500020000000000</v>
      </c>
      <c r="N910" s="50" t="s">
        <v>87</v>
      </c>
      <c r="O910" t="s">
        <v>81</v>
      </c>
      <c r="P910" s="22">
        <v>2</v>
      </c>
      <c r="Q910" s="1">
        <v>78125</v>
      </c>
      <c r="R910">
        <v>8</v>
      </c>
      <c r="S910">
        <v>5</v>
      </c>
      <c r="T910" s="4" t="s">
        <v>83</v>
      </c>
      <c r="U910" t="s">
        <v>219</v>
      </c>
      <c r="V910" t="s">
        <v>71</v>
      </c>
      <c r="W910" t="s">
        <v>116</v>
      </c>
      <c r="X910" t="s">
        <v>196</v>
      </c>
      <c r="Y910" s="21">
        <v>6.0819999999999999</v>
      </c>
      <c r="Z910" t="s">
        <v>209</v>
      </c>
      <c r="AA910" s="50" t="s">
        <v>296</v>
      </c>
      <c r="AB910" t="s">
        <v>81</v>
      </c>
      <c r="AC910" s="8">
        <v>3.1</v>
      </c>
      <c r="AD910" t="s">
        <v>118</v>
      </c>
      <c r="AE910" t="s">
        <v>91</v>
      </c>
      <c r="AF910" t="s">
        <v>90</v>
      </c>
      <c r="AG910" t="s">
        <v>91</v>
      </c>
      <c r="AH910" t="s">
        <v>92</v>
      </c>
      <c r="AI910" t="s">
        <v>74</v>
      </c>
      <c r="AJ910" t="s">
        <v>119</v>
      </c>
      <c r="AK910" t="s">
        <v>94</v>
      </c>
      <c r="AL910" t="s">
        <v>95</v>
      </c>
      <c r="AM910" t="s">
        <v>96</v>
      </c>
      <c r="AN910" t="s">
        <v>83</v>
      </c>
      <c r="AO910" t="s">
        <v>419</v>
      </c>
      <c r="AP910" t="s">
        <v>141</v>
      </c>
      <c r="AQ910" t="s">
        <v>74</v>
      </c>
      <c r="AR910" s="21">
        <v>6.6539999999999999</v>
      </c>
      <c r="AS910" t="s">
        <v>1864</v>
      </c>
      <c r="AT910" t="s">
        <v>509</v>
      </c>
      <c r="AU910" t="s">
        <v>148</v>
      </c>
      <c r="AV910" t="s">
        <v>196</v>
      </c>
      <c r="AW910" t="s">
        <v>105</v>
      </c>
      <c r="AX910" t="s">
        <v>131</v>
      </c>
      <c r="AY910" t="s">
        <v>107</v>
      </c>
      <c r="AZ910" s="1">
        <v>7916679999999990</v>
      </c>
      <c r="BA910" s="1">
        <v>854812337421033</v>
      </c>
      <c r="BB910" s="51">
        <f t="shared" ref="BB910:BB911" si="122">BA910/100000000000000</f>
        <v>8.5481233742103306</v>
      </c>
      <c r="BC910" s="51"/>
      <c r="BD910" s="1">
        <v>5625</v>
      </c>
      <c r="BE910" s="25">
        <v>4.5</v>
      </c>
      <c r="BF910" t="s">
        <v>441</v>
      </c>
      <c r="BG910" t="s">
        <v>205</v>
      </c>
      <c r="BI910" t="s">
        <v>114</v>
      </c>
      <c r="BJ910" s="1">
        <v>6458333333333330</v>
      </c>
      <c r="BK910" t="s">
        <v>91</v>
      </c>
      <c r="BL910" t="s">
        <v>90</v>
      </c>
      <c r="BM910" t="s">
        <v>91</v>
      </c>
      <c r="BN910"/>
      <c r="BO910" t="s">
        <v>74</v>
      </c>
      <c r="BP910" t="s">
        <v>74</v>
      </c>
      <c r="BQ910" s="1">
        <v>7722223333333330</v>
      </c>
      <c r="BR910" t="s">
        <v>94</v>
      </c>
      <c r="BS910" t="s">
        <v>255</v>
      </c>
    </row>
    <row r="911" spans="1:71">
      <c r="A911" t="s">
        <v>71</v>
      </c>
      <c r="B911" t="s">
        <v>1865</v>
      </c>
      <c r="C911" s="4">
        <v>16</v>
      </c>
      <c r="D911">
        <v>4</v>
      </c>
      <c r="E911" t="s">
        <v>650</v>
      </c>
      <c r="F911" t="s">
        <v>74</v>
      </c>
      <c r="G911" s="21">
        <v>4.3280000000000003</v>
      </c>
      <c r="H911" t="s">
        <v>123</v>
      </c>
      <c r="I911" t="s">
        <v>124</v>
      </c>
      <c r="J911" t="s">
        <v>125</v>
      </c>
      <c r="K911" t="s">
        <v>78</v>
      </c>
      <c r="L911" t="s">
        <v>126</v>
      </c>
      <c r="M911" s="1">
        <v>958335</v>
      </c>
      <c r="N911" s="50" t="s">
        <v>1866</v>
      </c>
      <c r="O911" s="1">
        <v>3125</v>
      </c>
      <c r="P911" s="22">
        <v>1.333</v>
      </c>
      <c r="Q911" s="1">
        <v>78125</v>
      </c>
      <c r="R911" s="1">
        <v>6749995</v>
      </c>
      <c r="S911">
        <v>5</v>
      </c>
      <c r="T911" s="4" t="s">
        <v>104</v>
      </c>
      <c r="U911" t="s">
        <v>195</v>
      </c>
      <c r="V911" t="s">
        <v>71</v>
      </c>
      <c r="W911" t="s">
        <v>116</v>
      </c>
      <c r="X911" t="s">
        <v>196</v>
      </c>
      <c r="Y911" s="21">
        <v>6.7720000000000002</v>
      </c>
      <c r="Z911" t="s">
        <v>161</v>
      </c>
      <c r="AA911" s="50" t="s">
        <v>301</v>
      </c>
      <c r="AB911" t="s">
        <v>81</v>
      </c>
      <c r="AC911" s="8">
        <v>5</v>
      </c>
      <c r="AD911" t="s">
        <v>81</v>
      </c>
      <c r="AE911" t="s">
        <v>91</v>
      </c>
      <c r="AF911" t="s">
        <v>90</v>
      </c>
      <c r="AG911" t="s">
        <v>163</v>
      </c>
      <c r="AH911" t="s">
        <v>90</v>
      </c>
      <c r="AI911" t="s">
        <v>74</v>
      </c>
      <c r="AJ911" t="s">
        <v>297</v>
      </c>
      <c r="AK911" t="s">
        <v>94</v>
      </c>
      <c r="AL911" t="s">
        <v>355</v>
      </c>
      <c r="AM911" t="s">
        <v>96</v>
      </c>
      <c r="AN911" t="s">
        <v>154</v>
      </c>
      <c r="AO911" t="s">
        <v>185</v>
      </c>
      <c r="AP911" t="s">
        <v>369</v>
      </c>
      <c r="AQ911" t="s">
        <v>74</v>
      </c>
      <c r="AR911" s="21">
        <v>5.3230000000000004</v>
      </c>
      <c r="AS911" t="s">
        <v>1867</v>
      </c>
      <c r="AT911" t="s">
        <v>553</v>
      </c>
      <c r="AU911" t="s">
        <v>304</v>
      </c>
      <c r="AV911" t="s">
        <v>124</v>
      </c>
      <c r="AW911" t="s">
        <v>175</v>
      </c>
      <c r="AX911" t="s">
        <v>131</v>
      </c>
      <c r="AY911" t="s">
        <v>176</v>
      </c>
      <c r="AZ911" s="1">
        <v>916668</v>
      </c>
      <c r="BA911" s="1">
        <v>416078431372549</v>
      </c>
      <c r="BB911" s="51">
        <f t="shared" si="122"/>
        <v>4.1607843137254896</v>
      </c>
      <c r="BC911" s="51"/>
      <c r="BD911" t="s">
        <v>94</v>
      </c>
      <c r="BE911" s="25">
        <v>2.9660000000000002</v>
      </c>
      <c r="BF911" s="1">
        <v>1833333333333330</v>
      </c>
      <c r="BG911" s="1">
        <v>2533333333333330</v>
      </c>
      <c r="BH911" s="1">
        <v>4533333333333330</v>
      </c>
      <c r="BI911" t="s">
        <v>168</v>
      </c>
      <c r="BJ911" s="1">
        <v>703125</v>
      </c>
      <c r="BK911" t="s">
        <v>90</v>
      </c>
      <c r="BL911" t="s">
        <v>91</v>
      </c>
      <c r="BM911" t="s">
        <v>91</v>
      </c>
      <c r="BN911" t="s">
        <v>91</v>
      </c>
      <c r="BO911" t="s">
        <v>74</v>
      </c>
      <c r="BP911" t="s">
        <v>74</v>
      </c>
      <c r="BQ911" s="1">
        <v>6388886666666660</v>
      </c>
      <c r="BR911" t="s">
        <v>94</v>
      </c>
      <c r="BS911" t="s">
        <v>275</v>
      </c>
    </row>
    <row r="912" spans="1:71">
      <c r="A912" t="s">
        <v>71</v>
      </c>
      <c r="B912" t="s">
        <v>1868</v>
      </c>
      <c r="C912" s="4">
        <v>15</v>
      </c>
      <c r="D912">
        <v>1</v>
      </c>
      <c r="E912" t="s">
        <v>472</v>
      </c>
      <c r="F912" t="s">
        <v>74</v>
      </c>
      <c r="G912" s="21">
        <v>6.5970000000000004</v>
      </c>
      <c r="H912" t="s">
        <v>195</v>
      </c>
      <c r="I912" t="s">
        <v>196</v>
      </c>
      <c r="J912" t="s">
        <v>77</v>
      </c>
      <c r="K912" t="s">
        <v>136</v>
      </c>
      <c r="L912" t="s">
        <v>126</v>
      </c>
      <c r="M912" s="1">
        <v>583334</v>
      </c>
      <c r="N912" s="50" t="s">
        <v>93</v>
      </c>
      <c r="O912" t="s">
        <v>178</v>
      </c>
      <c r="P912" s="22">
        <v>7.6660000000000004</v>
      </c>
      <c r="Q912" s="1">
        <v>71875</v>
      </c>
      <c r="R912" s="1">
        <v>63333325</v>
      </c>
      <c r="S912">
        <v>5</v>
      </c>
      <c r="T912" s="4" t="s">
        <v>168</v>
      </c>
      <c r="U912" t="s">
        <v>185</v>
      </c>
      <c r="V912" t="s">
        <v>71</v>
      </c>
      <c r="W912" t="s">
        <v>116</v>
      </c>
      <c r="X912" t="s">
        <v>196</v>
      </c>
      <c r="Y912" s="21">
        <v>6.2389999999999999</v>
      </c>
      <c r="Z912" t="s">
        <v>297</v>
      </c>
      <c r="AA912" s="50" t="s">
        <v>88</v>
      </c>
      <c r="AB912" t="s">
        <v>94</v>
      </c>
      <c r="AC912" s="8">
        <v>5.0999999999999996</v>
      </c>
      <c r="AD912" t="s">
        <v>81</v>
      </c>
      <c r="AE912" s="12" t="s">
        <v>163</v>
      </c>
      <c r="AF912" s="12" t="s">
        <v>91</v>
      </c>
      <c r="AG912" s="12" t="s">
        <v>90</v>
      </c>
      <c r="AH912" s="12" t="s">
        <v>91</v>
      </c>
      <c r="AI912" t="s">
        <v>74</v>
      </c>
      <c r="AJ912" t="s">
        <v>154</v>
      </c>
      <c r="AK912" t="s">
        <v>94</v>
      </c>
      <c r="AL912" t="s">
        <v>308</v>
      </c>
      <c r="AM912" t="s">
        <v>212</v>
      </c>
      <c r="AN912" t="s">
        <v>168</v>
      </c>
      <c r="AO912" t="s">
        <v>185</v>
      </c>
      <c r="AP912" t="s">
        <v>141</v>
      </c>
      <c r="AQ912" t="s">
        <v>74</v>
      </c>
      <c r="AR912" s="21">
        <v>5.5460000000000003</v>
      </c>
      <c r="AS912" t="s">
        <v>1869</v>
      </c>
      <c r="AT912" t="s">
        <v>505</v>
      </c>
      <c r="AU912" t="s">
        <v>358</v>
      </c>
      <c r="AV912" t="s">
        <v>124</v>
      </c>
      <c r="AW912" t="s">
        <v>105</v>
      </c>
      <c r="AX912" t="s">
        <v>131</v>
      </c>
      <c r="AY912" t="s">
        <v>176</v>
      </c>
      <c r="AZ912" s="1">
        <v>458334</v>
      </c>
      <c r="BA912" s="1">
        <v>7675756420035590</v>
      </c>
      <c r="BB912" s="51">
        <f t="shared" ref="BB910:BB912" si="123">BA912/1000000000000000</f>
        <v>7.6757564200355901</v>
      </c>
      <c r="BC912" s="51"/>
      <c r="BD912" t="s">
        <v>94</v>
      </c>
      <c r="BE912" s="25">
        <v>5</v>
      </c>
      <c r="BF912" t="s">
        <v>114</v>
      </c>
      <c r="BG912" s="1">
        <v>5833333333333330</v>
      </c>
      <c r="BH912" s="1">
        <v>6166666666666660</v>
      </c>
      <c r="BI912" t="s">
        <v>168</v>
      </c>
      <c r="BJ912" s="1">
        <v>578125</v>
      </c>
      <c r="BK912" s="12" t="s">
        <v>91</v>
      </c>
      <c r="BL912" s="12" t="s">
        <v>91</v>
      </c>
      <c r="BM912" s="12" t="s">
        <v>90</v>
      </c>
      <c r="BN912" s="12" t="s">
        <v>90</v>
      </c>
      <c r="BO912" t="s">
        <v>74</v>
      </c>
      <c r="BP912" t="s">
        <v>74</v>
      </c>
      <c r="BQ912" s="1">
        <v>61249925</v>
      </c>
      <c r="BR912" t="s">
        <v>235</v>
      </c>
      <c r="BS912" t="s">
        <v>434</v>
      </c>
    </row>
    <row r="913" spans="1:71">
      <c r="A913" t="s">
        <v>71</v>
      </c>
      <c r="B913" t="s">
        <v>1870</v>
      </c>
      <c r="C913" s="4">
        <v>15</v>
      </c>
      <c r="D913">
        <v>1</v>
      </c>
      <c r="E913" t="s">
        <v>520</v>
      </c>
      <c r="F913" t="s">
        <v>74</v>
      </c>
      <c r="G913" s="21">
        <v>4.7450000000000001</v>
      </c>
      <c r="H913" t="s">
        <v>123</v>
      </c>
      <c r="I913" t="s">
        <v>124</v>
      </c>
      <c r="J913" t="s">
        <v>125</v>
      </c>
      <c r="K913" t="s">
        <v>78</v>
      </c>
      <c r="L913" t="s">
        <v>126</v>
      </c>
      <c r="M913" s="1">
        <v>916668</v>
      </c>
      <c r="N913" s="50">
        <v>1</v>
      </c>
      <c r="O913" t="s">
        <v>81</v>
      </c>
      <c r="P913" s="22">
        <v>2.6659999999999999</v>
      </c>
      <c r="Q913" s="1">
        <v>8125</v>
      </c>
      <c r="R913" s="1">
        <v>5.16665666666666E+16</v>
      </c>
      <c r="S913">
        <v>5</v>
      </c>
      <c r="Y913" s="21" t="s">
        <v>97</v>
      </c>
      <c r="AE913"/>
      <c r="AF913"/>
      <c r="AG913"/>
      <c r="AH913"/>
      <c r="AR913" s="21" t="s">
        <v>97</v>
      </c>
      <c r="BK913"/>
      <c r="BL913"/>
      <c r="BM913"/>
      <c r="BN913"/>
    </row>
    <row r="914" spans="1:71" hidden="1">
      <c r="B914" s="8" t="s">
        <v>1871</v>
      </c>
      <c r="G914" s="21" t="s">
        <v>97</v>
      </c>
      <c r="P914" s="24"/>
      <c r="Y914" s="23" t="s">
        <v>97</v>
      </c>
      <c r="AA914"/>
      <c r="AC914"/>
      <c r="AE914"/>
      <c r="AF914"/>
      <c r="AG914"/>
      <c r="AH914"/>
      <c r="AN914" t="s">
        <v>114</v>
      </c>
      <c r="AO914" t="s">
        <v>123</v>
      </c>
      <c r="AP914" t="s">
        <v>101</v>
      </c>
      <c r="AQ914" t="s">
        <v>74</v>
      </c>
      <c r="AR914" s="23">
        <v>7.0270000000000001</v>
      </c>
      <c r="AS914" t="s">
        <v>1872</v>
      </c>
      <c r="AT914" t="s">
        <v>249</v>
      </c>
      <c r="AU914" t="s">
        <v>168</v>
      </c>
      <c r="AV914" t="s">
        <v>196</v>
      </c>
      <c r="AW914" t="s">
        <v>105</v>
      </c>
      <c r="AX914" t="s">
        <v>131</v>
      </c>
      <c r="AY914" t="s">
        <v>107</v>
      </c>
      <c r="AZ914" t="s">
        <v>99</v>
      </c>
      <c r="BA914" s="1">
        <v>8083333333333330</v>
      </c>
      <c r="BB914" s="51">
        <f t="shared" ref="BB914:BB916" si="124">BA914/1000000000000000</f>
        <v>8.0833333333333304</v>
      </c>
      <c r="BC914" s="1"/>
      <c r="BD914" t="s">
        <v>81</v>
      </c>
      <c r="BE914" s="25">
        <v>6.4880000000000004</v>
      </c>
      <c r="BF914" s="1">
        <v>6833333333333330</v>
      </c>
      <c r="BG914" s="1">
        <v>6833333333333330</v>
      </c>
      <c r="BH914" t="s">
        <v>326</v>
      </c>
      <c r="BI914" t="s">
        <v>168</v>
      </c>
      <c r="BJ914" s="1">
        <v>796875</v>
      </c>
      <c r="BK914" t="s">
        <v>163</v>
      </c>
      <c r="BL914" t="s">
        <v>91</v>
      </c>
      <c r="BM914" t="s">
        <v>91</v>
      </c>
      <c r="BN914" t="s">
        <v>91</v>
      </c>
      <c r="BO914" t="s">
        <v>109</v>
      </c>
      <c r="BP914" t="s">
        <v>74</v>
      </c>
      <c r="BQ914" s="1">
        <v>7833335</v>
      </c>
      <c r="BR914" t="s">
        <v>120</v>
      </c>
      <c r="BS914" t="s">
        <v>133</v>
      </c>
    </row>
    <row r="915" spans="1:71" hidden="1">
      <c r="B915" s="8" t="s">
        <v>1873</v>
      </c>
      <c r="G915" s="21" t="s">
        <v>97</v>
      </c>
      <c r="P915" s="24"/>
      <c r="T915" s="4" t="s">
        <v>83</v>
      </c>
      <c r="U915" t="s">
        <v>195</v>
      </c>
      <c r="V915" t="s">
        <v>71</v>
      </c>
      <c r="W915" t="s">
        <v>86</v>
      </c>
      <c r="X915" t="s">
        <v>124</v>
      </c>
      <c r="Y915" s="23">
        <v>5.0609999999999999</v>
      </c>
      <c r="Z915" t="s">
        <v>99</v>
      </c>
      <c r="AA915" t="s">
        <v>281</v>
      </c>
      <c r="AB915" t="s">
        <v>81</v>
      </c>
      <c r="AC915">
        <v>4.5999999999999996</v>
      </c>
      <c r="AD915" t="s">
        <v>89</v>
      </c>
      <c r="AE915" t="s">
        <v>91</v>
      </c>
      <c r="AF915" t="s">
        <v>91</v>
      </c>
      <c r="AG915" t="s">
        <v>91</v>
      </c>
      <c r="AH915" t="s">
        <v>92</v>
      </c>
      <c r="AI915" t="s">
        <v>74</v>
      </c>
      <c r="AJ915" t="s">
        <v>89</v>
      </c>
      <c r="AK915" t="s">
        <v>94</v>
      </c>
      <c r="AL915" t="s">
        <v>95</v>
      </c>
      <c r="AM915" t="s">
        <v>96</v>
      </c>
      <c r="AN915" t="s">
        <v>83</v>
      </c>
      <c r="AO915" t="s">
        <v>75</v>
      </c>
      <c r="AP915" t="s">
        <v>225</v>
      </c>
      <c r="AQ915" t="s">
        <v>74</v>
      </c>
      <c r="AR915" s="23">
        <v>6.94</v>
      </c>
      <c r="AS915" t="s">
        <v>1874</v>
      </c>
      <c r="AT915" t="s">
        <v>303</v>
      </c>
      <c r="AU915" t="s">
        <v>154</v>
      </c>
      <c r="AV915" t="s">
        <v>196</v>
      </c>
      <c r="AW915" t="s">
        <v>175</v>
      </c>
      <c r="AX915" t="s">
        <v>131</v>
      </c>
      <c r="AY915" t="s">
        <v>107</v>
      </c>
      <c r="AZ915" s="1">
        <v>9000020000000000</v>
      </c>
      <c r="BA915" s="1">
        <v>6746201329534660</v>
      </c>
      <c r="BB915" s="51">
        <f t="shared" si="124"/>
        <v>6.7462013295346601</v>
      </c>
      <c r="BC915" s="1"/>
      <c r="BD915" t="s">
        <v>81</v>
      </c>
      <c r="BE915" s="25">
        <v>6.5830000000000002</v>
      </c>
      <c r="BF915" t="s">
        <v>205</v>
      </c>
      <c r="BG915" s="1">
        <v>7666666666666660</v>
      </c>
      <c r="BI915" t="s">
        <v>114</v>
      </c>
      <c r="BJ915" t="s">
        <v>132</v>
      </c>
      <c r="BK915" t="s">
        <v>90</v>
      </c>
      <c r="BL915" t="s">
        <v>90</v>
      </c>
      <c r="BM915" t="s">
        <v>91</v>
      </c>
      <c r="BN915"/>
      <c r="BO915" t="s">
        <v>74</v>
      </c>
      <c r="BP915" t="s">
        <v>74</v>
      </c>
      <c r="BQ915" s="1">
        <v>7500003333333330</v>
      </c>
      <c r="BR915" t="s">
        <v>94</v>
      </c>
      <c r="BS915" t="s">
        <v>255</v>
      </c>
    </row>
    <row r="916" spans="1:71" hidden="1">
      <c r="B916" s="8" t="s">
        <v>1875</v>
      </c>
      <c r="G916" s="21" t="s">
        <v>97</v>
      </c>
      <c r="P916" s="24"/>
      <c r="Y916" s="23" t="s">
        <v>97</v>
      </c>
      <c r="AA916"/>
      <c r="AC916"/>
      <c r="AE916"/>
      <c r="AF916"/>
      <c r="AG916"/>
      <c r="AH916"/>
      <c r="AN916" t="s">
        <v>83</v>
      </c>
      <c r="AO916" t="s">
        <v>252</v>
      </c>
      <c r="AP916" t="s">
        <v>101</v>
      </c>
      <c r="AQ916" t="s">
        <v>74</v>
      </c>
      <c r="AR916" s="23">
        <v>6.5979999999999999</v>
      </c>
      <c r="AS916" t="s">
        <v>1876</v>
      </c>
      <c r="AT916" t="s">
        <v>537</v>
      </c>
      <c r="AU916" t="s">
        <v>148</v>
      </c>
      <c r="AV916" t="s">
        <v>196</v>
      </c>
      <c r="AW916" t="s">
        <v>175</v>
      </c>
      <c r="AX916" t="s">
        <v>131</v>
      </c>
      <c r="AY916" t="s">
        <v>176</v>
      </c>
      <c r="AZ916" s="1">
        <v>7916679999999990</v>
      </c>
      <c r="BA916" s="1">
        <v>6152637485970810</v>
      </c>
      <c r="BB916" s="51">
        <f t="shared" si="124"/>
        <v>6.1526374859708097</v>
      </c>
      <c r="BC916" s="1"/>
      <c r="BD916" t="s">
        <v>81</v>
      </c>
      <c r="BE916" s="25">
        <v>4.6660000000000004</v>
      </c>
      <c r="BF916" s="1">
        <v>3666666666666660</v>
      </c>
      <c r="BG916" s="1">
        <v>5666666666666660</v>
      </c>
      <c r="BI916" t="s">
        <v>114</v>
      </c>
      <c r="BJ916" s="1">
        <v>6041666666666660</v>
      </c>
      <c r="BK916" t="s">
        <v>91</v>
      </c>
      <c r="BL916" t="s">
        <v>91</v>
      </c>
      <c r="BM916" t="s">
        <v>91</v>
      </c>
      <c r="BN916"/>
      <c r="BO916" t="s">
        <v>74</v>
      </c>
      <c r="BP916" t="s">
        <v>74</v>
      </c>
      <c r="BQ916" s="1">
        <v>644444</v>
      </c>
      <c r="BR916" t="s">
        <v>120</v>
      </c>
      <c r="BS916" t="s">
        <v>110</v>
      </c>
    </row>
    <row r="917" spans="1:71">
      <c r="A917" t="s">
        <v>156</v>
      </c>
      <c r="B917" t="s">
        <v>1877</v>
      </c>
      <c r="C917" s="4">
        <v>13</v>
      </c>
      <c r="D917">
        <v>3</v>
      </c>
      <c r="E917" t="s">
        <v>415</v>
      </c>
      <c r="F917" t="s">
        <v>109</v>
      </c>
      <c r="G917" s="21">
        <v>8.5069999999999997</v>
      </c>
      <c r="H917" t="s">
        <v>185</v>
      </c>
      <c r="I917" t="s">
        <v>160</v>
      </c>
      <c r="J917" t="s">
        <v>77</v>
      </c>
      <c r="K917" t="s">
        <v>78</v>
      </c>
      <c r="L917" t="s">
        <v>79</v>
      </c>
      <c r="M917" s="1">
        <v>791667</v>
      </c>
      <c r="N917" s="50" t="s">
        <v>80</v>
      </c>
      <c r="O917" t="s">
        <v>81</v>
      </c>
      <c r="P917" s="22">
        <v>7</v>
      </c>
      <c r="Q917" s="1">
        <v>859375</v>
      </c>
      <c r="R917" s="1">
        <v>98333425</v>
      </c>
      <c r="S917">
        <v>10</v>
      </c>
      <c r="T917" s="4" t="s">
        <v>168</v>
      </c>
      <c r="U917" t="s">
        <v>84</v>
      </c>
      <c r="V917" t="s">
        <v>85</v>
      </c>
      <c r="W917" t="s">
        <v>116</v>
      </c>
      <c r="X917" t="s">
        <v>160</v>
      </c>
      <c r="Y917" s="21">
        <v>8.8659999999999997</v>
      </c>
      <c r="Z917" t="s">
        <v>223</v>
      </c>
      <c r="AA917" s="50" t="s">
        <v>186</v>
      </c>
      <c r="AB917" t="s">
        <v>81</v>
      </c>
      <c r="AC917" s="8">
        <v>7.8</v>
      </c>
      <c r="AD917" t="s">
        <v>259</v>
      </c>
      <c r="AE917" s="12" t="s">
        <v>163</v>
      </c>
      <c r="AF917" s="12" t="s">
        <v>163</v>
      </c>
      <c r="AG917" s="12" t="s">
        <v>163</v>
      </c>
      <c r="AH917" s="12" t="s">
        <v>90</v>
      </c>
      <c r="AI917" t="s">
        <v>109</v>
      </c>
      <c r="AJ917" t="s">
        <v>280</v>
      </c>
      <c r="AK917" t="s">
        <v>120</v>
      </c>
      <c r="AL917" t="s">
        <v>261</v>
      </c>
      <c r="AM917" t="s">
        <v>99</v>
      </c>
      <c r="AN917" t="s">
        <v>94</v>
      </c>
      <c r="AO917" t="s">
        <v>137</v>
      </c>
      <c r="AP917" t="s">
        <v>165</v>
      </c>
      <c r="AQ917" t="s">
        <v>109</v>
      </c>
      <c r="AR917" s="21">
        <v>9.3539999999999992</v>
      </c>
      <c r="AS917" t="s">
        <v>83</v>
      </c>
      <c r="AT917" t="s">
        <v>83</v>
      </c>
      <c r="AU917" t="s">
        <v>83</v>
      </c>
      <c r="AV917" t="s">
        <v>160</v>
      </c>
      <c r="AW917" t="s">
        <v>105</v>
      </c>
      <c r="AX917" t="s">
        <v>106</v>
      </c>
      <c r="AY917" t="s">
        <v>107</v>
      </c>
      <c r="AZ917" s="1">
        <v>875001</v>
      </c>
      <c r="BA917" t="s">
        <v>120</v>
      </c>
      <c r="BB917" s="51">
        <v>10</v>
      </c>
      <c r="BC917" s="51"/>
      <c r="BD917" s="1">
        <v>9375</v>
      </c>
      <c r="BE917" s="25">
        <v>8.5109999999999992</v>
      </c>
      <c r="BF917" s="1">
        <v>8433333333333330</v>
      </c>
      <c r="BG917" s="1">
        <v>8166666666666660</v>
      </c>
      <c r="BH917" s="1">
        <v>8933333333333330</v>
      </c>
      <c r="BI917" t="s">
        <v>168</v>
      </c>
      <c r="BJ917" s="1">
        <v>90625</v>
      </c>
      <c r="BK917" s="12" t="s">
        <v>90</v>
      </c>
      <c r="BL917" s="12" t="s">
        <v>91</v>
      </c>
      <c r="BM917" s="12" t="s">
        <v>108</v>
      </c>
      <c r="BN917" s="12" t="s">
        <v>163</v>
      </c>
      <c r="BO917" t="s">
        <v>74</v>
      </c>
      <c r="BP917" t="s">
        <v>109</v>
      </c>
      <c r="BQ917" s="1">
        <v>9666675</v>
      </c>
      <c r="BR917" t="s">
        <v>120</v>
      </c>
      <c r="BS917" t="s">
        <v>387</v>
      </c>
    </row>
    <row r="918" spans="1:71">
      <c r="A918" t="s">
        <v>968</v>
      </c>
      <c r="B918" t="s">
        <v>1878</v>
      </c>
      <c r="C918" s="4">
        <v>18</v>
      </c>
      <c r="D918">
        <v>1</v>
      </c>
      <c r="E918" t="s">
        <v>618</v>
      </c>
      <c r="G918" s="21">
        <v>8.8930000000000007</v>
      </c>
      <c r="H918" t="s">
        <v>75</v>
      </c>
      <c r="I918" t="s">
        <v>76</v>
      </c>
      <c r="J918" t="s">
        <v>619</v>
      </c>
      <c r="K918" t="s">
        <v>620</v>
      </c>
      <c r="M918" s="1">
        <v>833334</v>
      </c>
      <c r="N918" s="50">
        <v>10</v>
      </c>
      <c r="O918" t="s">
        <v>81</v>
      </c>
      <c r="P918" s="22">
        <v>8.9</v>
      </c>
      <c r="Q918">
        <v>0</v>
      </c>
      <c r="R918">
        <v>0</v>
      </c>
      <c r="S918">
        <v>10</v>
      </c>
      <c r="Y918" s="21" t="s">
        <v>97</v>
      </c>
      <c r="AE918"/>
      <c r="AF918"/>
      <c r="AG918"/>
      <c r="AH918"/>
      <c r="AR918" s="21" t="s">
        <v>97</v>
      </c>
      <c r="BK918"/>
      <c r="BL918"/>
      <c r="BM918"/>
      <c r="BN918"/>
    </row>
    <row r="919" spans="1:71" hidden="1">
      <c r="B919" s="8" t="s">
        <v>1879</v>
      </c>
      <c r="G919" s="21" t="s">
        <v>97</v>
      </c>
      <c r="P919" s="24"/>
      <c r="Y919" s="23" t="s">
        <v>97</v>
      </c>
      <c r="AA919"/>
      <c r="AC919"/>
      <c r="AE919"/>
      <c r="AF919"/>
      <c r="AG919"/>
      <c r="AH919"/>
      <c r="AN919" t="s">
        <v>168</v>
      </c>
      <c r="AO919" t="s">
        <v>75</v>
      </c>
      <c r="AP919" t="s">
        <v>101</v>
      </c>
      <c r="AQ919" t="s">
        <v>74</v>
      </c>
      <c r="AR919" s="23">
        <v>7.6189999999999998</v>
      </c>
      <c r="AS919" t="s">
        <v>1880</v>
      </c>
      <c r="AT919" t="s">
        <v>779</v>
      </c>
      <c r="AU919" t="s">
        <v>83</v>
      </c>
      <c r="AV919" t="s">
        <v>76</v>
      </c>
      <c r="AW919" t="s">
        <v>105</v>
      </c>
      <c r="AX919" t="s">
        <v>131</v>
      </c>
      <c r="AY919" t="s">
        <v>107</v>
      </c>
      <c r="AZ919" s="1">
        <v>875001</v>
      </c>
      <c r="BA919" s="1">
        <v>854728317659352</v>
      </c>
      <c r="BB919" s="51">
        <f>BA919/100000000000000</f>
        <v>8.5472831765935204</v>
      </c>
      <c r="BC919" s="1"/>
      <c r="BD919" t="s">
        <v>81</v>
      </c>
      <c r="BE919" s="25">
        <v>7.1109999999999998</v>
      </c>
      <c r="BF919" t="s">
        <v>94</v>
      </c>
      <c r="BG919" s="1">
        <v>7166666666666660</v>
      </c>
      <c r="BH919" s="1">
        <v>9166666666666660</v>
      </c>
      <c r="BI919" t="s">
        <v>168</v>
      </c>
      <c r="BJ919" s="1">
        <v>8125</v>
      </c>
      <c r="BK919" t="s">
        <v>90</v>
      </c>
      <c r="BL919" t="s">
        <v>91</v>
      </c>
      <c r="BM919" t="s">
        <v>90</v>
      </c>
      <c r="BN919" t="s">
        <v>163</v>
      </c>
      <c r="BO919" t="s">
        <v>109</v>
      </c>
      <c r="BP919" t="s">
        <v>74</v>
      </c>
      <c r="BQ919" t="s">
        <v>82</v>
      </c>
      <c r="BR919" t="s">
        <v>94</v>
      </c>
      <c r="BS919" t="s">
        <v>387</v>
      </c>
    </row>
    <row r="920" spans="1:71">
      <c r="A920" t="s">
        <v>71</v>
      </c>
      <c r="B920" t="s">
        <v>1881</v>
      </c>
      <c r="C920" s="4">
        <v>15</v>
      </c>
      <c r="D920">
        <v>0</v>
      </c>
      <c r="E920" t="s">
        <v>566</v>
      </c>
      <c r="F920" t="s">
        <v>74</v>
      </c>
      <c r="G920" s="21">
        <v>7.13</v>
      </c>
      <c r="H920" t="s">
        <v>195</v>
      </c>
      <c r="I920" t="s">
        <v>196</v>
      </c>
      <c r="J920" t="s">
        <v>125</v>
      </c>
      <c r="K920" t="s">
        <v>78</v>
      </c>
      <c r="L920" t="s">
        <v>79</v>
      </c>
      <c r="M920" s="1">
        <v>875001</v>
      </c>
      <c r="N920" s="50">
        <v>6</v>
      </c>
      <c r="O920" t="s">
        <v>81</v>
      </c>
      <c r="P920" s="22">
        <v>5.3330000000000002</v>
      </c>
      <c r="Q920" s="1">
        <v>7500000000000000</v>
      </c>
      <c r="R920" s="1">
        <v>7444446666666660</v>
      </c>
      <c r="S920">
        <v>10</v>
      </c>
      <c r="T920" s="4" t="s">
        <v>104</v>
      </c>
      <c r="U920" t="s">
        <v>185</v>
      </c>
      <c r="V920" t="s">
        <v>71</v>
      </c>
      <c r="W920" t="s">
        <v>116</v>
      </c>
      <c r="X920" t="s">
        <v>196</v>
      </c>
      <c r="Y920" s="21">
        <v>6.5170000000000003</v>
      </c>
      <c r="Z920" t="s">
        <v>81</v>
      </c>
      <c r="AA920" s="50" t="s">
        <v>719</v>
      </c>
      <c r="AB920" t="s">
        <v>81</v>
      </c>
      <c r="AC920" s="8">
        <v>5.5</v>
      </c>
      <c r="AD920" t="s">
        <v>301</v>
      </c>
      <c r="AE920" t="s">
        <v>91</v>
      </c>
      <c r="AF920" t="s">
        <v>90</v>
      </c>
      <c r="AG920" t="s">
        <v>163</v>
      </c>
      <c r="AH920" t="s">
        <v>90</v>
      </c>
      <c r="AI920" t="s">
        <v>74</v>
      </c>
      <c r="AJ920" t="s">
        <v>208</v>
      </c>
      <c r="AK920" t="s">
        <v>120</v>
      </c>
      <c r="AL920" t="s">
        <v>308</v>
      </c>
      <c r="AM920" t="s">
        <v>99</v>
      </c>
      <c r="AN920" t="s">
        <v>154</v>
      </c>
      <c r="AO920" t="s">
        <v>185</v>
      </c>
      <c r="AP920" t="s">
        <v>188</v>
      </c>
      <c r="AQ920" t="s">
        <v>74</v>
      </c>
      <c r="AR920" s="21">
        <v>4.8310000000000004</v>
      </c>
      <c r="AS920" t="s">
        <v>1882</v>
      </c>
      <c r="AT920" t="s">
        <v>628</v>
      </c>
      <c r="AU920" t="s">
        <v>144</v>
      </c>
      <c r="AV920" t="s">
        <v>124</v>
      </c>
      <c r="AW920" t="s">
        <v>175</v>
      </c>
      <c r="AX920" t="s">
        <v>131</v>
      </c>
      <c r="AY920" t="s">
        <v>176</v>
      </c>
      <c r="AZ920" t="s">
        <v>99</v>
      </c>
      <c r="BA920" s="1">
        <v>4027450980392150</v>
      </c>
      <c r="BB920" s="51">
        <f t="shared" ref="BB920:BB922" si="125">BA920/1000000000000000</f>
        <v>4.0274509803921497</v>
      </c>
      <c r="BC920" s="51"/>
      <c r="BD920" s="1">
        <v>6875</v>
      </c>
      <c r="BE920" s="25">
        <v>1.4770000000000001</v>
      </c>
      <c r="BF920" s="1">
        <v>2666666666666660</v>
      </c>
      <c r="BG920" t="s">
        <v>496</v>
      </c>
      <c r="BH920" t="s">
        <v>976</v>
      </c>
      <c r="BI920" t="s">
        <v>168</v>
      </c>
      <c r="BJ920" s="1">
        <v>765625</v>
      </c>
      <c r="BK920" t="s">
        <v>90</v>
      </c>
      <c r="BL920" t="s">
        <v>163</v>
      </c>
      <c r="BM920" t="s">
        <v>91</v>
      </c>
      <c r="BN920" t="s">
        <v>91</v>
      </c>
      <c r="BO920" t="s">
        <v>109</v>
      </c>
      <c r="BP920" t="s">
        <v>74</v>
      </c>
      <c r="BQ920" s="1">
        <v>6388886666666660</v>
      </c>
      <c r="BR920" t="s">
        <v>120</v>
      </c>
      <c r="BS920" t="s">
        <v>434</v>
      </c>
    </row>
    <row r="921" spans="1:71">
      <c r="A921" t="s">
        <v>156</v>
      </c>
      <c r="B921" t="s">
        <v>1883</v>
      </c>
      <c r="C921" s="4">
        <v>15</v>
      </c>
      <c r="D921">
        <v>2</v>
      </c>
      <c r="E921" t="s">
        <v>316</v>
      </c>
      <c r="F921" t="s">
        <v>109</v>
      </c>
      <c r="G921" s="21">
        <v>7.5890000000000004</v>
      </c>
      <c r="H921" t="s">
        <v>75</v>
      </c>
      <c r="I921" t="s">
        <v>76</v>
      </c>
      <c r="J921" t="s">
        <v>77</v>
      </c>
      <c r="K921" t="s">
        <v>78</v>
      </c>
      <c r="L921" t="s">
        <v>126</v>
      </c>
      <c r="M921" s="1">
        <v>708333</v>
      </c>
      <c r="N921" s="50" t="s">
        <v>260</v>
      </c>
      <c r="O921" s="1">
        <v>4375</v>
      </c>
      <c r="P921" s="22">
        <v>7</v>
      </c>
      <c r="Q921" s="1">
        <v>796875</v>
      </c>
      <c r="R921" s="1">
        <v>9333337499999990</v>
      </c>
      <c r="S921">
        <v>5</v>
      </c>
      <c r="Y921" s="21" t="s">
        <v>97</v>
      </c>
      <c r="AE921"/>
      <c r="AF921"/>
      <c r="AG921"/>
      <c r="AH921"/>
      <c r="AN921" t="s">
        <v>94</v>
      </c>
      <c r="AO921" t="s">
        <v>115</v>
      </c>
      <c r="AP921" t="s">
        <v>213</v>
      </c>
      <c r="AQ921" t="s">
        <v>109</v>
      </c>
      <c r="AR921" s="21">
        <v>7.0389999999999997</v>
      </c>
      <c r="AS921" t="s">
        <v>1884</v>
      </c>
      <c r="AT921" t="s">
        <v>227</v>
      </c>
      <c r="AU921" t="s">
        <v>83</v>
      </c>
      <c r="AV921" t="s">
        <v>76</v>
      </c>
      <c r="AW921" t="s">
        <v>175</v>
      </c>
      <c r="AX921" t="s">
        <v>131</v>
      </c>
      <c r="AY921" t="s">
        <v>107</v>
      </c>
      <c r="AZ921" s="1">
        <v>833334</v>
      </c>
      <c r="BA921" s="1">
        <v>6612103174603170</v>
      </c>
      <c r="BB921" s="51">
        <f t="shared" si="125"/>
        <v>6.6121031746031704</v>
      </c>
      <c r="BC921" s="51"/>
      <c r="BD921" s="1">
        <v>5625</v>
      </c>
      <c r="BE921" s="25">
        <v>7.1989999999999998</v>
      </c>
      <c r="BF921" s="1">
        <v>8666666666666660</v>
      </c>
      <c r="BG921" s="1">
        <v>5666666666666660</v>
      </c>
      <c r="BH921" s="1">
        <v>7266666666666660</v>
      </c>
      <c r="BI921" t="s">
        <v>168</v>
      </c>
      <c r="BJ921" s="1">
        <v>78125</v>
      </c>
      <c r="BK921" t="s">
        <v>163</v>
      </c>
      <c r="BL921" t="s">
        <v>91</v>
      </c>
      <c r="BM921" t="s">
        <v>108</v>
      </c>
      <c r="BN921" t="s">
        <v>90</v>
      </c>
      <c r="BO921" t="s">
        <v>74</v>
      </c>
      <c r="BP921" t="s">
        <v>74</v>
      </c>
      <c r="BQ921" t="s">
        <v>148</v>
      </c>
      <c r="BR921" t="s">
        <v>94</v>
      </c>
      <c r="BS921" t="s">
        <v>434</v>
      </c>
    </row>
    <row r="922" spans="1:71" hidden="1">
      <c r="B922" s="8" t="s">
        <v>1885</v>
      </c>
      <c r="G922" s="21" t="s">
        <v>97</v>
      </c>
      <c r="P922" s="24"/>
      <c r="Y922" s="23" t="s">
        <v>97</v>
      </c>
      <c r="AA922"/>
      <c r="AC922"/>
      <c r="AE922"/>
      <c r="AF922"/>
      <c r="AG922"/>
      <c r="AH922"/>
      <c r="AN922" t="s">
        <v>114</v>
      </c>
      <c r="AO922" t="s">
        <v>137</v>
      </c>
      <c r="AP922" t="s">
        <v>101</v>
      </c>
      <c r="AQ922" t="s">
        <v>74</v>
      </c>
      <c r="AR922" s="23">
        <v>4.9290000000000003</v>
      </c>
      <c r="AS922" t="s">
        <v>1886</v>
      </c>
      <c r="AT922" t="s">
        <v>344</v>
      </c>
      <c r="AU922" t="s">
        <v>154</v>
      </c>
      <c r="AV922" t="s">
        <v>124</v>
      </c>
      <c r="AW922" t="s">
        <v>175</v>
      </c>
      <c r="AX922" t="s">
        <v>131</v>
      </c>
      <c r="AY922" t="s">
        <v>176</v>
      </c>
      <c r="AZ922" s="1">
        <v>1000002</v>
      </c>
      <c r="BA922" s="1">
        <v>3914117132867130</v>
      </c>
      <c r="BB922" s="51">
        <f t="shared" si="125"/>
        <v>3.9141171328671298</v>
      </c>
      <c r="BC922" s="1"/>
      <c r="BD922" t="s">
        <v>132</v>
      </c>
      <c r="BE922" s="25">
        <v>1.722</v>
      </c>
      <c r="BF922" t="s">
        <v>150</v>
      </c>
      <c r="BG922" s="1">
        <v>2333333333333330</v>
      </c>
      <c r="BH922" s="1">
        <v>1833333333333330</v>
      </c>
      <c r="BI922" t="s">
        <v>168</v>
      </c>
      <c r="BJ922" s="1">
        <v>71875</v>
      </c>
      <c r="BK922" t="s">
        <v>91</v>
      </c>
      <c r="BL922" t="s">
        <v>91</v>
      </c>
      <c r="BM922" t="s">
        <v>91</v>
      </c>
      <c r="BN922" t="s">
        <v>91</v>
      </c>
      <c r="BO922" t="s">
        <v>74</v>
      </c>
      <c r="BP922" t="s">
        <v>74</v>
      </c>
      <c r="BQ922" s="1">
        <v>60416575</v>
      </c>
      <c r="BR922" t="s">
        <v>235</v>
      </c>
      <c r="BS922" t="s">
        <v>434</v>
      </c>
    </row>
    <row r="923" spans="1:71">
      <c r="A923" t="s">
        <v>71</v>
      </c>
      <c r="B923" t="s">
        <v>1887</v>
      </c>
      <c r="C923" s="4">
        <v>10</v>
      </c>
      <c r="D923">
        <v>1</v>
      </c>
      <c r="E923" t="s">
        <v>73</v>
      </c>
      <c r="F923" t="s">
        <v>109</v>
      </c>
      <c r="G923" s="21">
        <v>7.2869999999999999</v>
      </c>
      <c r="H923" t="s">
        <v>75</v>
      </c>
      <c r="I923" t="s">
        <v>76</v>
      </c>
      <c r="J923" t="s">
        <v>77</v>
      </c>
      <c r="K923" t="s">
        <v>78</v>
      </c>
      <c r="L923" t="s">
        <v>79</v>
      </c>
      <c r="M923" s="1">
        <v>8500020000000000</v>
      </c>
      <c r="N923" s="50" t="s">
        <v>80</v>
      </c>
      <c r="O923" s="1">
        <v>4375</v>
      </c>
      <c r="P923" s="22">
        <v>4.5</v>
      </c>
      <c r="Q923" s="1">
        <v>59375</v>
      </c>
      <c r="R923" s="1">
        <v>8833335</v>
      </c>
      <c r="S923">
        <v>10</v>
      </c>
      <c r="T923" s="4" t="s">
        <v>83</v>
      </c>
      <c r="U923" t="s">
        <v>312</v>
      </c>
      <c r="V923" t="s">
        <v>71</v>
      </c>
      <c r="W923" t="s">
        <v>116</v>
      </c>
      <c r="X923" t="s">
        <v>76</v>
      </c>
      <c r="Y923" s="21">
        <v>7.4749999999999996</v>
      </c>
      <c r="Z923" t="s">
        <v>139</v>
      </c>
      <c r="AA923" s="50" t="s">
        <v>297</v>
      </c>
      <c r="AB923" t="s">
        <v>87</v>
      </c>
      <c r="AC923" s="8">
        <v>5.6</v>
      </c>
      <c r="AD923" t="s">
        <v>139</v>
      </c>
      <c r="AE923" s="12" t="s">
        <v>90</v>
      </c>
      <c r="AF923" s="12" t="s">
        <v>90</v>
      </c>
      <c r="AG923" s="12" t="s">
        <v>90</v>
      </c>
      <c r="AH923" s="12" t="s">
        <v>92</v>
      </c>
      <c r="AI923" t="s">
        <v>74</v>
      </c>
      <c r="AJ923" t="s">
        <v>139</v>
      </c>
      <c r="AK923" t="s">
        <v>120</v>
      </c>
      <c r="AL923" t="s">
        <v>140</v>
      </c>
      <c r="AM923" t="s">
        <v>99</v>
      </c>
      <c r="AN923" t="s">
        <v>114</v>
      </c>
      <c r="AO923" t="s">
        <v>84</v>
      </c>
      <c r="AP923" t="s">
        <v>141</v>
      </c>
      <c r="AQ923" t="s">
        <v>74</v>
      </c>
      <c r="AR923" s="21">
        <v>7.1909999999999998</v>
      </c>
      <c r="AS923" t="s">
        <v>1888</v>
      </c>
      <c r="AT923" t="s">
        <v>494</v>
      </c>
      <c r="AU923" t="s">
        <v>114</v>
      </c>
      <c r="AV923" t="s">
        <v>76</v>
      </c>
      <c r="AW923" t="s">
        <v>105</v>
      </c>
      <c r="AX923" t="s">
        <v>131</v>
      </c>
      <c r="AY923" t="s">
        <v>176</v>
      </c>
      <c r="AZ923" s="1">
        <v>875001</v>
      </c>
      <c r="BA923" s="1">
        <v>8458333333333330</v>
      </c>
      <c r="BB923" s="51">
        <f t="shared" ref="BB923:BB926" si="126">BA923/1000000000000000</f>
        <v>8.4583333333333304</v>
      </c>
      <c r="BC923" s="51"/>
      <c r="BD923" t="s">
        <v>94</v>
      </c>
      <c r="BE923" s="25">
        <v>5.1660000000000004</v>
      </c>
      <c r="BF923" s="1">
        <v>5333333333333330</v>
      </c>
      <c r="BG923" s="1">
        <v>6666666666666660</v>
      </c>
      <c r="BH923" t="s">
        <v>441</v>
      </c>
      <c r="BI923" t="s">
        <v>168</v>
      </c>
      <c r="BJ923" t="s">
        <v>81</v>
      </c>
      <c r="BK923" s="12" t="s">
        <v>90</v>
      </c>
      <c r="BL923" s="12" t="s">
        <v>91</v>
      </c>
      <c r="BM923" s="12" t="s">
        <v>90</v>
      </c>
      <c r="BN923" s="12" t="s">
        <v>91</v>
      </c>
      <c r="BO923" t="s">
        <v>74</v>
      </c>
      <c r="BP923" t="s">
        <v>74</v>
      </c>
      <c r="BQ923" s="1">
        <v>67083275</v>
      </c>
      <c r="BR923" t="s">
        <v>120</v>
      </c>
      <c r="BS923" t="s">
        <v>133</v>
      </c>
    </row>
    <row r="924" spans="1:71">
      <c r="A924" t="s">
        <v>71</v>
      </c>
      <c r="B924" t="s">
        <v>1889</v>
      </c>
      <c r="C924" s="4">
        <v>8</v>
      </c>
      <c r="D924">
        <v>0</v>
      </c>
      <c r="E924" t="s">
        <v>639</v>
      </c>
      <c r="F924" t="s">
        <v>74</v>
      </c>
      <c r="G924" s="21">
        <v>7.4</v>
      </c>
      <c r="H924" t="s">
        <v>75</v>
      </c>
      <c r="I924" t="s">
        <v>76</v>
      </c>
      <c r="J924" t="s">
        <v>77</v>
      </c>
      <c r="K924" t="s">
        <v>136</v>
      </c>
      <c r="L924" t="s">
        <v>79</v>
      </c>
      <c r="M924" s="1">
        <v>9000020000000000</v>
      </c>
      <c r="N924" s="50">
        <v>10</v>
      </c>
      <c r="O924">
        <v>5</v>
      </c>
      <c r="P924" s="22">
        <v>9</v>
      </c>
      <c r="Q924" t="s">
        <v>235</v>
      </c>
      <c r="R924" t="s">
        <v>1890</v>
      </c>
      <c r="S924">
        <v>10</v>
      </c>
      <c r="T924" s="4" t="s">
        <v>99</v>
      </c>
      <c r="U924" t="s">
        <v>252</v>
      </c>
      <c r="V924" t="s">
        <v>71</v>
      </c>
      <c r="W924" t="s">
        <v>116</v>
      </c>
      <c r="X924" t="s">
        <v>196</v>
      </c>
      <c r="Y924" s="21">
        <v>5.91</v>
      </c>
      <c r="Z924" t="s">
        <v>148</v>
      </c>
      <c r="AA924" s="50" t="s">
        <v>223</v>
      </c>
      <c r="AB924" t="s">
        <v>94</v>
      </c>
      <c r="AC924" s="8">
        <v>3.9</v>
      </c>
      <c r="AD924" t="s">
        <v>468</v>
      </c>
      <c r="AE924" t="s">
        <v>91</v>
      </c>
      <c r="AF924" t="s">
        <v>91</v>
      </c>
      <c r="AG924" t="s">
        <v>92</v>
      </c>
      <c r="AH924" t="s">
        <v>92</v>
      </c>
      <c r="AI924" t="s">
        <v>74</v>
      </c>
      <c r="AJ924" t="s">
        <v>94</v>
      </c>
      <c r="AK924" t="s">
        <v>94</v>
      </c>
      <c r="AL924" t="s">
        <v>187</v>
      </c>
      <c r="AM924" t="s">
        <v>96</v>
      </c>
      <c r="AN924" t="s">
        <v>99</v>
      </c>
      <c r="AO924" t="s">
        <v>115</v>
      </c>
      <c r="AP924" t="s">
        <v>188</v>
      </c>
      <c r="AQ924" t="s">
        <v>74</v>
      </c>
      <c r="AR924" s="21">
        <v>7.6779999999999999</v>
      </c>
      <c r="AS924" t="s">
        <v>1891</v>
      </c>
      <c r="AT924" t="s">
        <v>1185</v>
      </c>
      <c r="AU924" t="s">
        <v>114</v>
      </c>
      <c r="AV924" t="s">
        <v>76</v>
      </c>
      <c r="AW924" t="s">
        <v>105</v>
      </c>
      <c r="AX924" t="s">
        <v>106</v>
      </c>
      <c r="AY924" t="s">
        <v>107</v>
      </c>
      <c r="AZ924" s="1">
        <v>1000002</v>
      </c>
      <c r="BA924" s="1">
        <v>8076998050682260</v>
      </c>
      <c r="BB924" s="51">
        <f t="shared" si="126"/>
        <v>8.0769980506822598</v>
      </c>
      <c r="BC924" s="51"/>
      <c r="BD924" s="1">
        <v>6875</v>
      </c>
      <c r="BE924" s="25">
        <v>8.4830000000000005</v>
      </c>
      <c r="BF924" s="1">
        <v>8766666666666660</v>
      </c>
      <c r="BG924" s="1">
        <v>8200000000000000</v>
      </c>
      <c r="BI924" t="s">
        <v>83</v>
      </c>
      <c r="BJ924" s="1">
        <v>5625</v>
      </c>
      <c r="BK924" t="s">
        <v>90</v>
      </c>
      <c r="BL924" t="s">
        <v>91</v>
      </c>
      <c r="BM924"/>
      <c r="BN924"/>
      <c r="BO924" t="s">
        <v>74</v>
      </c>
      <c r="BP924" t="s">
        <v>74</v>
      </c>
      <c r="BQ924" s="1">
        <v>8083335</v>
      </c>
      <c r="BR924" t="s">
        <v>94</v>
      </c>
      <c r="BS924" t="s">
        <v>110</v>
      </c>
    </row>
    <row r="925" spans="1:71" hidden="1">
      <c r="B925" s="8" t="s">
        <v>1892</v>
      </c>
      <c r="G925" s="21" t="s">
        <v>97</v>
      </c>
      <c r="P925" s="24"/>
      <c r="Y925" s="23" t="s">
        <v>97</v>
      </c>
      <c r="AA925"/>
      <c r="AC925"/>
      <c r="AE925"/>
      <c r="AF925"/>
      <c r="AG925"/>
      <c r="AH925"/>
      <c r="AN925" t="s">
        <v>150</v>
      </c>
      <c r="AO925" t="s">
        <v>185</v>
      </c>
      <c r="AP925" t="s">
        <v>101</v>
      </c>
      <c r="AQ925" t="s">
        <v>74</v>
      </c>
      <c r="AR925" s="23">
        <v>7.4119999999999999</v>
      </c>
      <c r="AS925" t="s">
        <v>1893</v>
      </c>
      <c r="AT925" t="s">
        <v>613</v>
      </c>
      <c r="AU925" t="s">
        <v>148</v>
      </c>
      <c r="AV925" t="s">
        <v>76</v>
      </c>
      <c r="AW925" t="s">
        <v>105</v>
      </c>
      <c r="AX925" t="s">
        <v>131</v>
      </c>
      <c r="AY925" t="s">
        <v>107</v>
      </c>
      <c r="AZ925" s="1">
        <v>8500020000000000</v>
      </c>
      <c r="BA925" s="1">
        <v>8777777777777770</v>
      </c>
      <c r="BB925" s="51">
        <f t="shared" si="126"/>
        <v>8.7777777777777697</v>
      </c>
      <c r="BC925" s="1"/>
      <c r="BD925" t="s">
        <v>81</v>
      </c>
      <c r="BE925" s="25">
        <v>7.25</v>
      </c>
      <c r="BF925" t="s">
        <v>104</v>
      </c>
      <c r="BG925" t="s">
        <v>139</v>
      </c>
      <c r="BI925" t="s">
        <v>114</v>
      </c>
      <c r="BJ925" s="1">
        <v>5625</v>
      </c>
      <c r="BK925" t="s">
        <v>91</v>
      </c>
      <c r="BL925" t="s">
        <v>90</v>
      </c>
      <c r="BM925" t="s">
        <v>91</v>
      </c>
      <c r="BN925"/>
      <c r="BO925" t="s">
        <v>74</v>
      </c>
      <c r="BP925" t="s">
        <v>74</v>
      </c>
      <c r="BQ925" s="1">
        <v>7722223333333330</v>
      </c>
      <c r="BR925" t="s">
        <v>94</v>
      </c>
      <c r="BS925" t="s">
        <v>110</v>
      </c>
    </row>
    <row r="926" spans="1:71" hidden="1">
      <c r="B926" s="8" t="s">
        <v>1894</v>
      </c>
      <c r="G926" s="21" t="s">
        <v>97</v>
      </c>
      <c r="P926" s="24"/>
      <c r="Y926" s="23" t="s">
        <v>97</v>
      </c>
      <c r="AA926"/>
      <c r="AC926"/>
      <c r="AE926"/>
      <c r="AF926"/>
      <c r="AG926"/>
      <c r="AH926"/>
      <c r="AN926" t="s">
        <v>99</v>
      </c>
      <c r="AO926" t="s">
        <v>673</v>
      </c>
      <c r="AP926" t="s">
        <v>101</v>
      </c>
      <c r="AQ926" t="s">
        <v>74</v>
      </c>
      <c r="AR926" s="23">
        <v>7.8179999999999996</v>
      </c>
      <c r="AS926" t="s">
        <v>1895</v>
      </c>
      <c r="AT926" t="s">
        <v>494</v>
      </c>
      <c r="AU926" t="s">
        <v>83</v>
      </c>
      <c r="AV926" t="s">
        <v>76</v>
      </c>
      <c r="AW926" t="s">
        <v>105</v>
      </c>
      <c r="AX926" t="s">
        <v>131</v>
      </c>
      <c r="AY926" t="s">
        <v>176</v>
      </c>
      <c r="AZ926" s="1">
        <v>1000002</v>
      </c>
      <c r="BA926" s="1">
        <v>8655270655270650</v>
      </c>
      <c r="BB926" s="51">
        <f t="shared" si="126"/>
        <v>8.65527065527065</v>
      </c>
      <c r="BC926" s="1"/>
      <c r="BD926" t="s">
        <v>132</v>
      </c>
      <c r="BE926" s="25">
        <v>7.0830000000000002</v>
      </c>
      <c r="BF926" s="1">
        <v>7666666666666660</v>
      </c>
      <c r="BG926" t="s">
        <v>155</v>
      </c>
      <c r="BI926" t="s">
        <v>83</v>
      </c>
      <c r="BJ926" s="1">
        <v>5625</v>
      </c>
      <c r="BK926" t="s">
        <v>91</v>
      </c>
      <c r="BL926" t="s">
        <v>91</v>
      </c>
      <c r="BM926"/>
      <c r="BN926"/>
      <c r="BO926" t="s">
        <v>74</v>
      </c>
      <c r="BP926" t="s">
        <v>74</v>
      </c>
      <c r="BQ926" s="1">
        <v>741666</v>
      </c>
      <c r="BR926" t="s">
        <v>120</v>
      </c>
      <c r="BS926" t="s">
        <v>179</v>
      </c>
    </row>
    <row r="927" spans="1:71">
      <c r="A927" t="s">
        <v>71</v>
      </c>
      <c r="B927" t="s">
        <v>1896</v>
      </c>
      <c r="C927" s="4">
        <v>12</v>
      </c>
      <c r="D927">
        <v>2</v>
      </c>
      <c r="E927" t="s">
        <v>682</v>
      </c>
      <c r="F927" t="s">
        <v>74</v>
      </c>
      <c r="G927" s="21">
        <v>7.6479999999999997</v>
      </c>
      <c r="H927" t="s">
        <v>75</v>
      </c>
      <c r="I927" t="s">
        <v>76</v>
      </c>
      <c r="J927" t="s">
        <v>77</v>
      </c>
      <c r="K927" t="s">
        <v>136</v>
      </c>
      <c r="L927" t="s">
        <v>126</v>
      </c>
      <c r="M927" s="1">
        <v>9500020000000000</v>
      </c>
      <c r="N927" s="50" t="s">
        <v>209</v>
      </c>
      <c r="O927">
        <v>5</v>
      </c>
      <c r="P927" s="22">
        <v>8.5</v>
      </c>
      <c r="Q927" s="1">
        <v>6875</v>
      </c>
      <c r="R927" s="1">
        <v>7055549999999990</v>
      </c>
      <c r="S927">
        <v>5</v>
      </c>
      <c r="T927" s="4" t="s">
        <v>83</v>
      </c>
      <c r="U927" t="s">
        <v>419</v>
      </c>
      <c r="V927" t="s">
        <v>71</v>
      </c>
      <c r="W927" t="s">
        <v>116</v>
      </c>
      <c r="X927" t="s">
        <v>76</v>
      </c>
      <c r="Y927" s="21">
        <v>7.2190000000000003</v>
      </c>
      <c r="Z927" t="s">
        <v>174</v>
      </c>
      <c r="AA927" s="50" t="s">
        <v>264</v>
      </c>
      <c r="AB927" t="s">
        <v>94</v>
      </c>
      <c r="AC927" s="8">
        <v>6.9</v>
      </c>
      <c r="AD927" t="s">
        <v>81</v>
      </c>
      <c r="AE927" t="s">
        <v>91</v>
      </c>
      <c r="AF927" t="s">
        <v>90</v>
      </c>
      <c r="AG927" t="s">
        <v>90</v>
      </c>
      <c r="AH927" t="s">
        <v>92</v>
      </c>
      <c r="AI927" t="s">
        <v>74</v>
      </c>
      <c r="AJ927" t="s">
        <v>93</v>
      </c>
      <c r="AK927" t="s">
        <v>94</v>
      </c>
      <c r="AL927" t="s">
        <v>95</v>
      </c>
      <c r="AM927" t="s">
        <v>96</v>
      </c>
      <c r="AN927" t="s">
        <v>114</v>
      </c>
      <c r="AO927" t="s">
        <v>84</v>
      </c>
      <c r="AP927" t="s">
        <v>213</v>
      </c>
      <c r="AQ927" t="s">
        <v>74</v>
      </c>
      <c r="AR927" s="21">
        <v>5.1479999999999997</v>
      </c>
      <c r="AS927" t="s">
        <v>1897</v>
      </c>
      <c r="AT927" t="s">
        <v>1055</v>
      </c>
      <c r="AU927" t="s">
        <v>174</v>
      </c>
      <c r="AV927" t="s">
        <v>124</v>
      </c>
      <c r="AW927" t="s">
        <v>175</v>
      </c>
      <c r="AX927" t="s">
        <v>131</v>
      </c>
      <c r="AY927" t="s">
        <v>176</v>
      </c>
      <c r="AZ927" t="s">
        <v>99</v>
      </c>
      <c r="BA927" s="1">
        <v>6416701505016720</v>
      </c>
      <c r="BB927" s="51">
        <f t="shared" ref="BB927:BB928" si="127">BA927/1000000000000000</f>
        <v>6.4167015050167198</v>
      </c>
      <c r="BC927" s="51"/>
      <c r="BD927" s="1">
        <v>5625</v>
      </c>
      <c r="BE927" s="25">
        <v>3.5550000000000002</v>
      </c>
      <c r="BF927" t="s">
        <v>168</v>
      </c>
      <c r="BG927" s="1">
        <v>5166666666666660</v>
      </c>
      <c r="BH927" t="s">
        <v>756</v>
      </c>
      <c r="BI927" t="s">
        <v>168</v>
      </c>
      <c r="BJ927" t="s">
        <v>81</v>
      </c>
      <c r="BK927" t="s">
        <v>90</v>
      </c>
      <c r="BL927" t="s">
        <v>91</v>
      </c>
      <c r="BM927" t="s">
        <v>90</v>
      </c>
      <c r="BN927" t="s">
        <v>91</v>
      </c>
      <c r="BO927" t="s">
        <v>74</v>
      </c>
      <c r="BP927" t="s">
        <v>74</v>
      </c>
      <c r="BQ927" s="1">
        <v>67083275</v>
      </c>
      <c r="BR927" t="s">
        <v>94</v>
      </c>
      <c r="BS927" t="s">
        <v>255</v>
      </c>
    </row>
    <row r="928" spans="1:71">
      <c r="A928" t="s">
        <v>71</v>
      </c>
      <c r="B928" t="s">
        <v>1898</v>
      </c>
      <c r="C928" s="4">
        <v>9</v>
      </c>
      <c r="D928">
        <v>0</v>
      </c>
      <c r="E928" t="s">
        <v>1115</v>
      </c>
      <c r="F928" t="s">
        <v>74</v>
      </c>
      <c r="G928" s="21">
        <v>8.5370000000000008</v>
      </c>
      <c r="H928" t="s">
        <v>185</v>
      </c>
      <c r="I928" t="s">
        <v>160</v>
      </c>
      <c r="J928" t="s">
        <v>77</v>
      </c>
      <c r="K928" t="s">
        <v>136</v>
      </c>
      <c r="L928" t="s">
        <v>79</v>
      </c>
      <c r="M928" s="1">
        <v>8500020000000000</v>
      </c>
      <c r="N928" s="50">
        <v>8</v>
      </c>
      <c r="O928" t="s">
        <v>81</v>
      </c>
      <c r="P928" s="22">
        <v>10</v>
      </c>
      <c r="Q928" s="1">
        <v>7708333333333330</v>
      </c>
      <c r="R928" s="1">
        <v>7833333333333330</v>
      </c>
      <c r="S928">
        <v>10</v>
      </c>
      <c r="T928" s="4" t="s">
        <v>150</v>
      </c>
      <c r="U928" t="s">
        <v>128</v>
      </c>
      <c r="V928" t="s">
        <v>71</v>
      </c>
      <c r="W928" t="s">
        <v>116</v>
      </c>
      <c r="X928" t="s">
        <v>76</v>
      </c>
      <c r="Y928" s="21">
        <v>7.2469999999999999</v>
      </c>
      <c r="Z928" t="s">
        <v>138</v>
      </c>
      <c r="AA928" s="50" t="s">
        <v>161</v>
      </c>
      <c r="AB928" t="s">
        <v>81</v>
      </c>
      <c r="AC928" s="8">
        <v>4.7</v>
      </c>
      <c r="AD928" t="s">
        <v>93</v>
      </c>
      <c r="AE928" s="12" t="s">
        <v>90</v>
      </c>
      <c r="AF928" s="12" t="s">
        <v>91</v>
      </c>
      <c r="AG928" s="12" t="s">
        <v>91</v>
      </c>
      <c r="AH928" s="12" t="s">
        <v>92</v>
      </c>
      <c r="AI928" t="s">
        <v>74</v>
      </c>
      <c r="AJ928" t="s">
        <v>161</v>
      </c>
      <c r="AK928" t="s">
        <v>94</v>
      </c>
      <c r="AL928" t="s">
        <v>140</v>
      </c>
      <c r="AM928" t="s">
        <v>96</v>
      </c>
      <c r="AN928" t="s">
        <v>150</v>
      </c>
      <c r="AO928" t="s">
        <v>389</v>
      </c>
      <c r="AP928" t="s">
        <v>188</v>
      </c>
      <c r="AQ928" t="s">
        <v>74</v>
      </c>
      <c r="AR928" s="21">
        <v>6.6509999999999998</v>
      </c>
      <c r="AS928" t="s">
        <v>1899</v>
      </c>
      <c r="AT928" t="s">
        <v>390</v>
      </c>
      <c r="AU928" t="s">
        <v>304</v>
      </c>
      <c r="AV928" t="s">
        <v>196</v>
      </c>
      <c r="AW928" t="s">
        <v>175</v>
      </c>
      <c r="AX928" t="s">
        <v>131</v>
      </c>
      <c r="AY928" t="s">
        <v>107</v>
      </c>
      <c r="AZ928" s="1">
        <v>7416679999999990</v>
      </c>
      <c r="BA928" s="1">
        <v>7466161616161610</v>
      </c>
      <c r="BB928" s="51">
        <f t="shared" si="127"/>
        <v>7.4661616161616102</v>
      </c>
      <c r="BC928" s="51"/>
      <c r="BD928" s="1">
        <v>5625</v>
      </c>
      <c r="BE928" s="25">
        <v>6.25</v>
      </c>
      <c r="BF928" t="s">
        <v>94</v>
      </c>
      <c r="BG928" t="s">
        <v>81</v>
      </c>
      <c r="BI928" t="s">
        <v>114</v>
      </c>
      <c r="BJ928" s="1">
        <v>6041666666666660</v>
      </c>
      <c r="BK928" s="12" t="s">
        <v>91</v>
      </c>
      <c r="BL928" s="12" t="s">
        <v>90</v>
      </c>
      <c r="BM928" s="12" t="s">
        <v>90</v>
      </c>
      <c r="BO928" t="s">
        <v>74</v>
      </c>
      <c r="BP928" t="s">
        <v>74</v>
      </c>
      <c r="BQ928" t="s">
        <v>81</v>
      </c>
      <c r="BR928" t="s">
        <v>94</v>
      </c>
      <c r="BS928" t="s">
        <v>110</v>
      </c>
    </row>
    <row r="929" spans="1:71">
      <c r="A929" t="s">
        <v>71</v>
      </c>
      <c r="B929" t="s">
        <v>1900</v>
      </c>
      <c r="C929" s="4">
        <v>17</v>
      </c>
      <c r="D929">
        <v>1</v>
      </c>
      <c r="E929" t="s">
        <v>475</v>
      </c>
      <c r="F929" t="s">
        <v>109</v>
      </c>
      <c r="G929" s="21">
        <v>8.2970000000000006</v>
      </c>
      <c r="H929" t="s">
        <v>75</v>
      </c>
      <c r="I929" t="s">
        <v>76</v>
      </c>
      <c r="J929" t="s">
        <v>77</v>
      </c>
      <c r="K929" t="s">
        <v>78</v>
      </c>
      <c r="L929" t="s">
        <v>79</v>
      </c>
      <c r="M929" s="1">
        <v>875001</v>
      </c>
      <c r="N929" s="50" t="s">
        <v>93</v>
      </c>
      <c r="O929" t="s">
        <v>81</v>
      </c>
      <c r="P929" s="22">
        <v>6.8330000000000002</v>
      </c>
      <c r="Q929" s="1">
        <v>84375</v>
      </c>
      <c r="R929" s="1">
        <v>9208337499999990</v>
      </c>
      <c r="S929">
        <v>10</v>
      </c>
      <c r="Y929" s="21" t="s">
        <v>97</v>
      </c>
      <c r="AE929"/>
      <c r="AF929"/>
      <c r="AG929"/>
      <c r="AH929"/>
      <c r="AR929" s="21" t="s">
        <v>97</v>
      </c>
      <c r="BK929"/>
      <c r="BL929"/>
      <c r="BM929"/>
      <c r="BN929"/>
    </row>
    <row r="930" spans="1:71">
      <c r="A930" t="s">
        <v>71</v>
      </c>
      <c r="B930" t="s">
        <v>1901</v>
      </c>
      <c r="C930" s="4">
        <v>14</v>
      </c>
      <c r="D930">
        <v>2</v>
      </c>
      <c r="E930" t="s">
        <v>316</v>
      </c>
      <c r="F930" t="s">
        <v>74</v>
      </c>
      <c r="G930" s="21">
        <v>4.4649999999999999</v>
      </c>
      <c r="H930" t="s">
        <v>123</v>
      </c>
      <c r="I930" t="s">
        <v>124</v>
      </c>
      <c r="J930" t="s">
        <v>125</v>
      </c>
      <c r="K930" t="s">
        <v>78</v>
      </c>
      <c r="L930" t="s">
        <v>79</v>
      </c>
      <c r="M930" s="1">
        <v>875001</v>
      </c>
      <c r="N930" s="50">
        <v>0</v>
      </c>
      <c r="O930" t="s">
        <v>81</v>
      </c>
      <c r="P930" s="22">
        <v>0</v>
      </c>
      <c r="Q930" s="1">
        <v>765625</v>
      </c>
      <c r="R930" s="1">
        <v>5374995</v>
      </c>
      <c r="S930">
        <v>10</v>
      </c>
      <c r="Y930" s="21" t="s">
        <v>97</v>
      </c>
      <c r="AE930"/>
      <c r="AF930"/>
      <c r="AG930"/>
      <c r="AH930"/>
      <c r="AR930" s="21" t="s">
        <v>97</v>
      </c>
      <c r="BK930"/>
      <c r="BL930"/>
      <c r="BM930"/>
      <c r="BN930"/>
    </row>
    <row r="931" spans="1:71">
      <c r="A931" t="s">
        <v>71</v>
      </c>
      <c r="B931" t="s">
        <v>1902</v>
      </c>
      <c r="C931" s="4">
        <v>15</v>
      </c>
      <c r="D931">
        <v>1</v>
      </c>
      <c r="E931" t="s">
        <v>520</v>
      </c>
      <c r="F931" t="s">
        <v>109</v>
      </c>
      <c r="G931" s="21">
        <v>8.3719999999999999</v>
      </c>
      <c r="H931" t="s">
        <v>75</v>
      </c>
      <c r="I931" t="s">
        <v>76</v>
      </c>
      <c r="J931" t="s">
        <v>77</v>
      </c>
      <c r="K931" t="s">
        <v>136</v>
      </c>
      <c r="L931" t="s">
        <v>126</v>
      </c>
      <c r="M931" s="1">
        <v>958335</v>
      </c>
      <c r="N931" s="50" t="s">
        <v>455</v>
      </c>
      <c r="O931" s="1">
        <v>9375</v>
      </c>
      <c r="P931" s="22">
        <v>8</v>
      </c>
      <c r="Q931" s="1">
        <v>8125</v>
      </c>
      <c r="R931" s="1">
        <v>8722226666666660</v>
      </c>
      <c r="S931">
        <v>5</v>
      </c>
      <c r="T931" s="4" t="s">
        <v>94</v>
      </c>
      <c r="U931" t="s">
        <v>185</v>
      </c>
      <c r="V931" t="s">
        <v>85</v>
      </c>
      <c r="W931" t="s">
        <v>116</v>
      </c>
      <c r="X931" t="s">
        <v>160</v>
      </c>
      <c r="Y931" s="21">
        <v>8.3550000000000004</v>
      </c>
      <c r="Z931" t="s">
        <v>120</v>
      </c>
      <c r="AA931" s="50" t="s">
        <v>223</v>
      </c>
      <c r="AB931" t="s">
        <v>81</v>
      </c>
      <c r="AC931" s="8">
        <v>9</v>
      </c>
      <c r="AD931" t="s">
        <v>148</v>
      </c>
      <c r="AE931" s="12" t="s">
        <v>163</v>
      </c>
      <c r="AF931" s="12" t="s">
        <v>163</v>
      </c>
      <c r="AG931" s="12" t="s">
        <v>163</v>
      </c>
      <c r="AH931" s="12" t="s">
        <v>90</v>
      </c>
      <c r="AI931" t="s">
        <v>109</v>
      </c>
      <c r="AJ931" t="s">
        <v>280</v>
      </c>
      <c r="AK931" t="s">
        <v>94</v>
      </c>
      <c r="AL931" t="s">
        <v>308</v>
      </c>
      <c r="AM931" t="s">
        <v>96</v>
      </c>
      <c r="AN931" t="s">
        <v>104</v>
      </c>
      <c r="AO931" t="s">
        <v>185</v>
      </c>
      <c r="AP931" t="s">
        <v>141</v>
      </c>
      <c r="AQ931" t="s">
        <v>109</v>
      </c>
      <c r="AR931" s="21">
        <v>8.9649999999999999</v>
      </c>
      <c r="AS931" t="s">
        <v>94</v>
      </c>
      <c r="AT931" t="s">
        <v>150</v>
      </c>
      <c r="AU931" t="s">
        <v>150</v>
      </c>
      <c r="AV931" t="s">
        <v>160</v>
      </c>
      <c r="AW931" t="s">
        <v>105</v>
      </c>
      <c r="AX931" t="s">
        <v>106</v>
      </c>
      <c r="AY931" t="s">
        <v>107</v>
      </c>
      <c r="AZ931" s="1">
        <v>1000002</v>
      </c>
      <c r="BA931" s="1">
        <v>9641304347826080</v>
      </c>
      <c r="BB931" s="51">
        <f t="shared" ref="BB931:BB935" si="128">BA931/1000000000000000</f>
        <v>9.6413043478260807</v>
      </c>
      <c r="BC931" s="51"/>
      <c r="BD931" s="1">
        <v>9375</v>
      </c>
      <c r="BE931" s="25">
        <v>8.4659999999999993</v>
      </c>
      <c r="BF931" t="s">
        <v>174</v>
      </c>
      <c r="BG931" s="1">
        <v>7066666666666660</v>
      </c>
      <c r="BH931" s="1">
        <v>9333333333333330</v>
      </c>
      <c r="BI931" t="s">
        <v>168</v>
      </c>
      <c r="BJ931" s="1">
        <v>90625</v>
      </c>
      <c r="BK931" s="12" t="s">
        <v>90</v>
      </c>
      <c r="BL931" s="12" t="s">
        <v>163</v>
      </c>
      <c r="BM931" s="12" t="s">
        <v>163</v>
      </c>
      <c r="BN931" s="12" t="s">
        <v>163</v>
      </c>
      <c r="BO931" t="s">
        <v>74</v>
      </c>
      <c r="BP931" t="s">
        <v>109</v>
      </c>
      <c r="BQ931" s="1">
        <v>1000001</v>
      </c>
      <c r="BR931" t="s">
        <v>94</v>
      </c>
      <c r="BS931" t="s">
        <v>434</v>
      </c>
    </row>
    <row r="932" spans="1:71">
      <c r="A932" t="s">
        <v>71</v>
      </c>
      <c r="B932" t="s">
        <v>1903</v>
      </c>
      <c r="C932" s="4">
        <v>9</v>
      </c>
      <c r="D932">
        <v>1</v>
      </c>
      <c r="E932" t="s">
        <v>491</v>
      </c>
      <c r="F932" t="s">
        <v>74</v>
      </c>
      <c r="G932" s="21">
        <v>8.2309999999999999</v>
      </c>
      <c r="H932" t="s">
        <v>75</v>
      </c>
      <c r="I932" t="s">
        <v>76</v>
      </c>
      <c r="J932" t="s">
        <v>77</v>
      </c>
      <c r="K932" t="s">
        <v>136</v>
      </c>
      <c r="L932" t="s">
        <v>126</v>
      </c>
      <c r="M932" s="1">
        <v>9000020000000000</v>
      </c>
      <c r="N932" s="50">
        <v>10</v>
      </c>
      <c r="O932" t="s">
        <v>81</v>
      </c>
      <c r="P932" s="22">
        <v>9.5</v>
      </c>
      <c r="Q932" s="1">
        <v>78125</v>
      </c>
      <c r="R932" s="1">
        <v>699999</v>
      </c>
      <c r="S932">
        <v>5</v>
      </c>
      <c r="T932" s="4" t="s">
        <v>150</v>
      </c>
      <c r="U932" t="s">
        <v>84</v>
      </c>
      <c r="V932" t="s">
        <v>71</v>
      </c>
      <c r="W932" t="s">
        <v>116</v>
      </c>
      <c r="X932" t="s">
        <v>76</v>
      </c>
      <c r="Y932" s="21">
        <v>7.7569999999999997</v>
      </c>
      <c r="Z932" t="s">
        <v>139</v>
      </c>
      <c r="AA932" s="50" t="s">
        <v>258</v>
      </c>
      <c r="AB932" t="s">
        <v>88</v>
      </c>
      <c r="AC932" s="8">
        <v>6.6</v>
      </c>
      <c r="AD932" t="s">
        <v>223</v>
      </c>
      <c r="AE932" s="12" t="s">
        <v>90</v>
      </c>
      <c r="AF932" s="12" t="s">
        <v>90</v>
      </c>
      <c r="AG932" s="12" t="s">
        <v>91</v>
      </c>
      <c r="AH932" s="12" t="s">
        <v>92</v>
      </c>
      <c r="AI932" t="s">
        <v>74</v>
      </c>
      <c r="AJ932" t="s">
        <v>473</v>
      </c>
      <c r="AK932" t="s">
        <v>94</v>
      </c>
      <c r="AL932" t="s">
        <v>140</v>
      </c>
      <c r="AM932" t="s">
        <v>96</v>
      </c>
      <c r="AN932" t="s">
        <v>150</v>
      </c>
      <c r="AO932" t="s">
        <v>84</v>
      </c>
      <c r="AP932" t="s">
        <v>141</v>
      </c>
      <c r="AQ932" t="s">
        <v>74</v>
      </c>
      <c r="AR932" s="21">
        <v>6.3890000000000002</v>
      </c>
      <c r="AS932" t="s">
        <v>1904</v>
      </c>
      <c r="AT932" t="s">
        <v>1392</v>
      </c>
      <c r="AU932" t="s">
        <v>148</v>
      </c>
      <c r="AV932" t="s">
        <v>196</v>
      </c>
      <c r="AW932" t="s">
        <v>175</v>
      </c>
      <c r="AX932" t="s">
        <v>131</v>
      </c>
      <c r="AY932" t="s">
        <v>107</v>
      </c>
      <c r="AZ932" s="1">
        <v>950002</v>
      </c>
      <c r="BA932" s="1">
        <v>6948621553884710</v>
      </c>
      <c r="BB932" s="51">
        <f t="shared" si="128"/>
        <v>6.9486215538847098</v>
      </c>
      <c r="BC932" s="51"/>
      <c r="BD932" s="1">
        <v>6875</v>
      </c>
      <c r="BE932" s="25">
        <v>3.3330000000000002</v>
      </c>
      <c r="BF932" t="s">
        <v>150</v>
      </c>
      <c r="BG932" s="1">
        <v>5666666666666660</v>
      </c>
      <c r="BI932" t="s">
        <v>83</v>
      </c>
      <c r="BJ932" s="1">
        <v>5625</v>
      </c>
      <c r="BK932" s="12" t="s">
        <v>91</v>
      </c>
      <c r="BL932" s="12" t="s">
        <v>90</v>
      </c>
      <c r="BO932" t="s">
        <v>74</v>
      </c>
      <c r="BP932" t="s">
        <v>74</v>
      </c>
      <c r="BQ932" s="1">
        <v>8166665</v>
      </c>
      <c r="BR932" t="s">
        <v>94</v>
      </c>
      <c r="BS932" t="s">
        <v>110</v>
      </c>
    </row>
    <row r="933" spans="1:71">
      <c r="A933" t="s">
        <v>71</v>
      </c>
      <c r="B933" t="s">
        <v>1905</v>
      </c>
      <c r="C933" s="4">
        <v>12</v>
      </c>
      <c r="D933">
        <v>3</v>
      </c>
      <c r="E933" t="s">
        <v>199</v>
      </c>
      <c r="F933" t="s">
        <v>74</v>
      </c>
      <c r="G933" s="21">
        <v>7.5259999999999998</v>
      </c>
      <c r="H933" t="s">
        <v>75</v>
      </c>
      <c r="I933" t="s">
        <v>76</v>
      </c>
      <c r="J933" t="s">
        <v>77</v>
      </c>
      <c r="K933" t="s">
        <v>136</v>
      </c>
      <c r="L933" t="s">
        <v>126</v>
      </c>
      <c r="M933" s="1">
        <v>8000020000000000</v>
      </c>
      <c r="N933" s="50" t="s">
        <v>455</v>
      </c>
      <c r="O933" t="s">
        <v>132</v>
      </c>
      <c r="P933" s="22">
        <v>7.5</v>
      </c>
      <c r="Q933" s="1">
        <v>78125</v>
      </c>
      <c r="R933" t="s">
        <v>81</v>
      </c>
      <c r="S933">
        <v>5</v>
      </c>
      <c r="T933" s="4" t="s">
        <v>114</v>
      </c>
      <c r="U933" t="s">
        <v>75</v>
      </c>
      <c r="V933" t="s">
        <v>71</v>
      </c>
      <c r="W933" t="s">
        <v>116</v>
      </c>
      <c r="X933" t="s">
        <v>76</v>
      </c>
      <c r="Y933" s="21">
        <v>7.2889999999999997</v>
      </c>
      <c r="Z933" t="s">
        <v>120</v>
      </c>
      <c r="AA933" s="50" t="s">
        <v>326</v>
      </c>
      <c r="AB933" t="s">
        <v>81</v>
      </c>
      <c r="AC933" s="8">
        <v>6.4</v>
      </c>
      <c r="AD933" t="s">
        <v>117</v>
      </c>
      <c r="AE933" s="12" t="s">
        <v>90</v>
      </c>
      <c r="AF933" s="12" t="s">
        <v>90</v>
      </c>
      <c r="AG933" s="12" t="s">
        <v>91</v>
      </c>
      <c r="AH933" s="12" t="s">
        <v>92</v>
      </c>
      <c r="AI933" t="s">
        <v>74</v>
      </c>
      <c r="AJ933" t="s">
        <v>88</v>
      </c>
      <c r="AK933" t="s">
        <v>120</v>
      </c>
      <c r="AL933" t="s">
        <v>95</v>
      </c>
      <c r="AM933" t="s">
        <v>99</v>
      </c>
      <c r="AN933" t="s">
        <v>114</v>
      </c>
      <c r="AO933" t="s">
        <v>75</v>
      </c>
      <c r="AP933" t="s">
        <v>165</v>
      </c>
      <c r="AQ933" t="s">
        <v>74</v>
      </c>
      <c r="AR933" s="21">
        <v>5.2009999999999996</v>
      </c>
      <c r="AS933" t="s">
        <v>1906</v>
      </c>
      <c r="AT933" t="s">
        <v>466</v>
      </c>
      <c r="AU933" t="s">
        <v>234</v>
      </c>
      <c r="AV933" t="s">
        <v>124</v>
      </c>
      <c r="AW933" t="s">
        <v>175</v>
      </c>
      <c r="AX933" t="s">
        <v>131</v>
      </c>
      <c r="AY933" t="s">
        <v>176</v>
      </c>
      <c r="AZ933" t="s">
        <v>99</v>
      </c>
      <c r="BA933" s="1">
        <v>5207123159068230</v>
      </c>
      <c r="BB933" s="51">
        <f t="shared" si="128"/>
        <v>5.2071231590682299</v>
      </c>
      <c r="BC933" s="51"/>
      <c r="BD933" s="1">
        <v>4375</v>
      </c>
      <c r="BE933" s="25">
        <v>5.444</v>
      </c>
      <c r="BF933" s="1">
        <v>6333333333333330</v>
      </c>
      <c r="BG933" s="1">
        <v>5833333333333330</v>
      </c>
      <c r="BH933" s="1">
        <v>4166666666666660</v>
      </c>
      <c r="BI933" t="s">
        <v>168</v>
      </c>
      <c r="BJ933" t="s">
        <v>81</v>
      </c>
      <c r="BK933" s="12" t="s">
        <v>163</v>
      </c>
      <c r="BL933" s="12" t="s">
        <v>90</v>
      </c>
      <c r="BM933" s="12" t="s">
        <v>90</v>
      </c>
      <c r="BN933" s="12" t="s">
        <v>91</v>
      </c>
      <c r="BO933" t="s">
        <v>109</v>
      </c>
      <c r="BP933" t="s">
        <v>74</v>
      </c>
      <c r="BQ933" s="1">
        <v>6916665</v>
      </c>
      <c r="BR933" t="s">
        <v>94</v>
      </c>
      <c r="BS933" t="s">
        <v>255</v>
      </c>
    </row>
    <row r="934" spans="1:71" hidden="1">
      <c r="B934" s="8" t="s">
        <v>1907</v>
      </c>
      <c r="G934" s="21" t="s">
        <v>97</v>
      </c>
      <c r="P934" s="24"/>
      <c r="Y934" s="23" t="s">
        <v>97</v>
      </c>
      <c r="AA934"/>
      <c r="AC934"/>
      <c r="AE934"/>
      <c r="AF934"/>
      <c r="AG934"/>
      <c r="AH934"/>
      <c r="AN934" t="s">
        <v>94</v>
      </c>
      <c r="AO934" t="s">
        <v>185</v>
      </c>
      <c r="AP934" t="s">
        <v>101</v>
      </c>
      <c r="AQ934" t="s">
        <v>74</v>
      </c>
      <c r="AR934" s="23">
        <v>5.6769999999999996</v>
      </c>
      <c r="AS934" t="s">
        <v>1908</v>
      </c>
      <c r="AT934" t="s">
        <v>902</v>
      </c>
      <c r="AU934" t="s">
        <v>148</v>
      </c>
      <c r="AV934" t="s">
        <v>124</v>
      </c>
      <c r="AW934" t="s">
        <v>175</v>
      </c>
      <c r="AX934" t="s">
        <v>131</v>
      </c>
      <c r="AY934" t="s">
        <v>176</v>
      </c>
      <c r="AZ934" s="1">
        <v>791667</v>
      </c>
      <c r="BA934" s="1">
        <v>6255835667600370</v>
      </c>
      <c r="BB934" s="51">
        <f t="shared" si="128"/>
        <v>6.2558356676003699</v>
      </c>
      <c r="BC934" s="1"/>
      <c r="BD934" t="s">
        <v>81</v>
      </c>
      <c r="BE934" s="25">
        <v>2.0659999999999998</v>
      </c>
      <c r="BF934" t="s">
        <v>235</v>
      </c>
      <c r="BG934" s="1">
        <v>2166666666666660</v>
      </c>
      <c r="BH934" s="1">
        <v>1533333333333330</v>
      </c>
      <c r="BI934" t="s">
        <v>114</v>
      </c>
      <c r="BJ934" s="1">
        <v>5625</v>
      </c>
      <c r="BK934" t="s">
        <v>91</v>
      </c>
      <c r="BL934" t="s">
        <v>91</v>
      </c>
      <c r="BM934" t="s">
        <v>91</v>
      </c>
      <c r="BN934"/>
      <c r="BO934" t="s">
        <v>74</v>
      </c>
      <c r="BP934" t="s">
        <v>74</v>
      </c>
      <c r="BQ934" s="1">
        <v>7041665</v>
      </c>
      <c r="BR934" t="s">
        <v>94</v>
      </c>
      <c r="BS934" t="s">
        <v>434</v>
      </c>
    </row>
    <row r="935" spans="1:71" hidden="1">
      <c r="B935" s="8" t="s">
        <v>1909</v>
      </c>
      <c r="G935" s="21" t="s">
        <v>97</v>
      </c>
      <c r="P935" s="24"/>
      <c r="Y935" s="23" t="s">
        <v>97</v>
      </c>
      <c r="AA935"/>
      <c r="AC935"/>
      <c r="AE935"/>
      <c r="AF935"/>
      <c r="AG935"/>
      <c r="AH935"/>
      <c r="AN935" t="s">
        <v>154</v>
      </c>
      <c r="AO935" t="s">
        <v>123</v>
      </c>
      <c r="AP935" t="s">
        <v>101</v>
      </c>
      <c r="AQ935" t="s">
        <v>74</v>
      </c>
      <c r="AR935" s="23">
        <v>7.665</v>
      </c>
      <c r="AS935" t="s">
        <v>1910</v>
      </c>
      <c r="AT935" t="s">
        <v>168</v>
      </c>
      <c r="AU935" t="s">
        <v>114</v>
      </c>
      <c r="AV935" t="s">
        <v>76</v>
      </c>
      <c r="AW935" t="s">
        <v>105</v>
      </c>
      <c r="AX935" t="s">
        <v>106</v>
      </c>
      <c r="AY935" t="s">
        <v>176</v>
      </c>
      <c r="AZ935" s="1">
        <v>791667</v>
      </c>
      <c r="BA935" s="1">
        <v>9523809523809520</v>
      </c>
      <c r="BB935" s="51">
        <f t="shared" si="128"/>
        <v>9.5238095238095202</v>
      </c>
      <c r="BC935" s="1"/>
      <c r="BD935" t="s">
        <v>81</v>
      </c>
      <c r="BE935" s="25">
        <v>8</v>
      </c>
      <c r="BF935" t="s">
        <v>154</v>
      </c>
      <c r="BG935" t="s">
        <v>174</v>
      </c>
      <c r="BI935" t="s">
        <v>168</v>
      </c>
      <c r="BJ935" s="1">
        <v>71875</v>
      </c>
      <c r="BK935" t="s">
        <v>163</v>
      </c>
      <c r="BL935" t="s">
        <v>91</v>
      </c>
      <c r="BM935" t="s">
        <v>163</v>
      </c>
      <c r="BN935" t="s">
        <v>91</v>
      </c>
      <c r="BO935" t="s">
        <v>109</v>
      </c>
      <c r="BP935" t="s">
        <v>74</v>
      </c>
      <c r="BQ935" t="s">
        <v>154</v>
      </c>
      <c r="BR935" t="s">
        <v>94</v>
      </c>
      <c r="BS935" t="s">
        <v>275</v>
      </c>
    </row>
    <row r="936" spans="1:71">
      <c r="A936" t="s">
        <v>71</v>
      </c>
      <c r="B936" t="s">
        <v>1911</v>
      </c>
      <c r="C936" s="4">
        <v>8</v>
      </c>
      <c r="D936">
        <v>0</v>
      </c>
      <c r="E936" t="s">
        <v>458</v>
      </c>
      <c r="F936" t="s">
        <v>74</v>
      </c>
      <c r="G936" s="21">
        <v>9.0640000000000001</v>
      </c>
      <c r="H936" t="s">
        <v>185</v>
      </c>
      <c r="I936" t="s">
        <v>160</v>
      </c>
      <c r="J936" t="s">
        <v>77</v>
      </c>
      <c r="K936" t="s">
        <v>136</v>
      </c>
      <c r="L936" t="s">
        <v>79</v>
      </c>
      <c r="M936" s="1">
        <v>1.000002E+16</v>
      </c>
      <c r="N936" s="50">
        <v>10</v>
      </c>
      <c r="O936">
        <v>10</v>
      </c>
      <c r="P936" s="22">
        <v>9</v>
      </c>
      <c r="Q936" s="1">
        <v>78125</v>
      </c>
      <c r="R936" s="1">
        <v>7416665</v>
      </c>
      <c r="S936">
        <v>10</v>
      </c>
      <c r="Y936" s="21" t="s">
        <v>97</v>
      </c>
      <c r="AE936"/>
      <c r="AF936"/>
      <c r="AG936"/>
      <c r="AH936"/>
      <c r="AR936" s="21" t="s">
        <v>97</v>
      </c>
      <c r="BK936"/>
      <c r="BL936"/>
      <c r="BM936"/>
      <c r="BN936"/>
    </row>
    <row r="937" spans="1:71" hidden="1">
      <c r="B937" s="8" t="s">
        <v>1912</v>
      </c>
      <c r="G937" s="21" t="s">
        <v>97</v>
      </c>
      <c r="P937" s="24"/>
      <c r="Y937" s="23" t="s">
        <v>97</v>
      </c>
      <c r="AA937"/>
      <c r="AC937"/>
      <c r="AE937"/>
      <c r="AF937"/>
      <c r="AG937"/>
      <c r="AH937"/>
      <c r="AN937" t="s">
        <v>99</v>
      </c>
      <c r="AO937" t="s">
        <v>224</v>
      </c>
      <c r="AP937" t="s">
        <v>101</v>
      </c>
      <c r="AQ937" t="s">
        <v>74</v>
      </c>
      <c r="AR937" s="23">
        <v>6.9790000000000001</v>
      </c>
      <c r="AS937" t="s">
        <v>1913</v>
      </c>
      <c r="AT937" t="s">
        <v>1579</v>
      </c>
      <c r="AU937" t="s">
        <v>104</v>
      </c>
      <c r="AV937" t="s">
        <v>196</v>
      </c>
      <c r="AW937" t="s">
        <v>175</v>
      </c>
      <c r="AX937" t="s">
        <v>131</v>
      </c>
      <c r="AY937" t="s">
        <v>176</v>
      </c>
      <c r="AZ937" s="1">
        <v>1000002</v>
      </c>
      <c r="BA937" s="1">
        <v>7170329670329670</v>
      </c>
      <c r="BB937" s="51">
        <f t="shared" ref="BB937" si="129">BA937/1000000000000000</f>
        <v>7.1703296703296697</v>
      </c>
      <c r="BC937" s="1"/>
      <c r="BD937" t="s">
        <v>81</v>
      </c>
      <c r="BE937" s="25">
        <v>6.25</v>
      </c>
      <c r="BF937" t="s">
        <v>155</v>
      </c>
      <c r="BG937" t="s">
        <v>104</v>
      </c>
      <c r="BI937" t="s">
        <v>83</v>
      </c>
      <c r="BJ937" s="1">
        <v>5625</v>
      </c>
      <c r="BK937" t="s">
        <v>91</v>
      </c>
      <c r="BL937" t="s">
        <v>91</v>
      </c>
      <c r="BM937"/>
      <c r="BN937"/>
      <c r="BO937" t="s">
        <v>74</v>
      </c>
      <c r="BP937" t="s">
        <v>74</v>
      </c>
      <c r="BQ937" s="1">
        <v>741666</v>
      </c>
      <c r="BR937" t="s">
        <v>94</v>
      </c>
      <c r="BS937" t="s">
        <v>110</v>
      </c>
    </row>
    <row r="938" spans="1:71">
      <c r="A938" t="s">
        <v>71</v>
      </c>
      <c r="B938" t="s">
        <v>1914</v>
      </c>
      <c r="C938" s="4">
        <v>10</v>
      </c>
      <c r="D938">
        <v>2</v>
      </c>
      <c r="E938" t="s">
        <v>608</v>
      </c>
      <c r="F938" t="s">
        <v>74</v>
      </c>
      <c r="G938" s="21">
        <v>8.4269999999999996</v>
      </c>
      <c r="H938" t="s">
        <v>75</v>
      </c>
      <c r="I938" t="s">
        <v>76</v>
      </c>
      <c r="J938" t="s">
        <v>77</v>
      </c>
      <c r="K938" t="s">
        <v>136</v>
      </c>
      <c r="L938" t="s">
        <v>126</v>
      </c>
      <c r="M938" s="1">
        <v>9500020000000000</v>
      </c>
      <c r="N938" s="50" t="s">
        <v>260</v>
      </c>
      <c r="O938" t="s">
        <v>81</v>
      </c>
      <c r="P938" s="22">
        <v>10</v>
      </c>
      <c r="Q938" s="1">
        <v>7916666666666660</v>
      </c>
      <c r="R938" s="1">
        <v>7777776666666660</v>
      </c>
      <c r="S938">
        <v>5</v>
      </c>
      <c r="T938" s="4" t="s">
        <v>83</v>
      </c>
      <c r="U938" t="s">
        <v>84</v>
      </c>
      <c r="V938" t="s">
        <v>71</v>
      </c>
      <c r="W938" t="s">
        <v>86</v>
      </c>
      <c r="X938" t="s">
        <v>160</v>
      </c>
      <c r="Y938" s="21">
        <v>8.5809999999999995</v>
      </c>
      <c r="Z938" t="s">
        <v>120</v>
      </c>
      <c r="AA938" s="50" t="s">
        <v>223</v>
      </c>
      <c r="AB938" t="s">
        <v>81</v>
      </c>
      <c r="AC938" s="8">
        <v>8.3000000000000007</v>
      </c>
      <c r="AD938" t="s">
        <v>93</v>
      </c>
      <c r="AE938" s="12" t="s">
        <v>90</v>
      </c>
      <c r="AF938" s="12" t="s">
        <v>90</v>
      </c>
      <c r="AG938" s="12" t="s">
        <v>91</v>
      </c>
      <c r="AH938" s="12" t="s">
        <v>92</v>
      </c>
      <c r="AI938" t="s">
        <v>74</v>
      </c>
      <c r="AJ938" t="s">
        <v>211</v>
      </c>
      <c r="AK938" t="s">
        <v>120</v>
      </c>
      <c r="AL938" t="s">
        <v>140</v>
      </c>
      <c r="AM938" t="s">
        <v>99</v>
      </c>
      <c r="AN938" t="s">
        <v>114</v>
      </c>
      <c r="AO938" t="s">
        <v>84</v>
      </c>
      <c r="AP938" t="s">
        <v>213</v>
      </c>
      <c r="AQ938" t="s">
        <v>74</v>
      </c>
      <c r="AR938" s="21">
        <v>6.9249999999999998</v>
      </c>
      <c r="AS938" t="s">
        <v>1915</v>
      </c>
      <c r="AT938" t="s">
        <v>532</v>
      </c>
      <c r="AU938" t="s">
        <v>94</v>
      </c>
      <c r="AV938" t="s">
        <v>196</v>
      </c>
      <c r="AW938" t="s">
        <v>175</v>
      </c>
      <c r="AX938" t="s">
        <v>131</v>
      </c>
      <c r="AY938" t="s">
        <v>176</v>
      </c>
      <c r="AZ938" s="1">
        <v>1000002</v>
      </c>
      <c r="BA938" s="1">
        <v>732051282051282</v>
      </c>
      <c r="BB938" s="51">
        <f>BA938/100000000000000</f>
        <v>7.3205128205128203</v>
      </c>
      <c r="BC938" s="51"/>
      <c r="BD938" s="1">
        <v>5625</v>
      </c>
      <c r="BE938" s="25">
        <v>4.7770000000000001</v>
      </c>
      <c r="BF938" s="1">
        <v>2666666666666660</v>
      </c>
      <c r="BG938" s="1">
        <v>6166666666666660</v>
      </c>
      <c r="BH938" t="s">
        <v>205</v>
      </c>
      <c r="BI938" t="s">
        <v>168</v>
      </c>
      <c r="BJ938" s="1">
        <v>71875</v>
      </c>
      <c r="BK938" s="12" t="s">
        <v>91</v>
      </c>
      <c r="BL938" s="12" t="s">
        <v>91</v>
      </c>
      <c r="BM938" s="12" t="s">
        <v>90</v>
      </c>
      <c r="BN938" s="12" t="s">
        <v>91</v>
      </c>
      <c r="BO938" t="s">
        <v>74</v>
      </c>
      <c r="BP938" t="s">
        <v>74</v>
      </c>
      <c r="BQ938" s="1">
        <v>6124995</v>
      </c>
      <c r="BR938" t="s">
        <v>120</v>
      </c>
      <c r="BS938" t="s">
        <v>133</v>
      </c>
    </row>
    <row r="939" spans="1:71">
      <c r="A939" t="s">
        <v>71</v>
      </c>
      <c r="B939" t="s">
        <v>1916</v>
      </c>
      <c r="C939" s="4">
        <v>13</v>
      </c>
      <c r="D939">
        <v>4</v>
      </c>
      <c r="E939" t="s">
        <v>306</v>
      </c>
      <c r="F939" t="s">
        <v>74</v>
      </c>
      <c r="G939" s="21">
        <v>8.3840000000000003</v>
      </c>
      <c r="H939" t="s">
        <v>75</v>
      </c>
      <c r="I939" t="s">
        <v>76</v>
      </c>
      <c r="J939" t="s">
        <v>77</v>
      </c>
      <c r="K939" t="s">
        <v>136</v>
      </c>
      <c r="L939" t="s">
        <v>79</v>
      </c>
      <c r="M939" s="1">
        <v>958335</v>
      </c>
      <c r="N939" s="50" t="s">
        <v>260</v>
      </c>
      <c r="O939" s="1">
        <v>4375</v>
      </c>
      <c r="P939" s="22">
        <v>9</v>
      </c>
      <c r="Q939" s="1">
        <v>7083333333333330</v>
      </c>
      <c r="R939" s="1">
        <v>8000003333333330</v>
      </c>
      <c r="S939">
        <v>10</v>
      </c>
      <c r="T939" s="4" t="s">
        <v>114</v>
      </c>
      <c r="U939" t="s">
        <v>84</v>
      </c>
      <c r="V939" t="s">
        <v>85</v>
      </c>
      <c r="W939" t="s">
        <v>116</v>
      </c>
      <c r="X939" t="s">
        <v>196</v>
      </c>
      <c r="Y939" s="21">
        <v>6.883</v>
      </c>
      <c r="Z939" t="s">
        <v>161</v>
      </c>
      <c r="AA939" s="50" t="s">
        <v>81</v>
      </c>
      <c r="AB939" t="s">
        <v>87</v>
      </c>
      <c r="AC939" s="8">
        <v>6</v>
      </c>
      <c r="AD939" t="s">
        <v>264</v>
      </c>
      <c r="AE939" s="12" t="s">
        <v>163</v>
      </c>
      <c r="AF939" s="12" t="s">
        <v>90</v>
      </c>
      <c r="AG939" s="12" t="s">
        <v>90</v>
      </c>
      <c r="AH939" s="12" t="s">
        <v>92</v>
      </c>
      <c r="AI939" t="s">
        <v>74</v>
      </c>
      <c r="AJ939" t="s">
        <v>154</v>
      </c>
      <c r="AK939" t="s">
        <v>94</v>
      </c>
      <c r="AL939" t="s">
        <v>261</v>
      </c>
      <c r="AM939" t="s">
        <v>96</v>
      </c>
      <c r="AR939" s="21" t="s">
        <v>97</v>
      </c>
    </row>
    <row r="940" spans="1:71" hidden="1">
      <c r="B940" s="8" t="s">
        <v>1917</v>
      </c>
      <c r="G940" s="21" t="s">
        <v>97</v>
      </c>
      <c r="P940" s="24"/>
      <c r="T940" s="4" t="s">
        <v>114</v>
      </c>
      <c r="U940" t="s">
        <v>123</v>
      </c>
      <c r="V940" t="s">
        <v>71</v>
      </c>
      <c r="W940" t="s">
        <v>86</v>
      </c>
      <c r="X940" t="s">
        <v>196</v>
      </c>
      <c r="Y940" s="23">
        <v>6.4690000000000003</v>
      </c>
      <c r="Z940" t="s">
        <v>259</v>
      </c>
      <c r="AA940" t="s">
        <v>94</v>
      </c>
      <c r="AB940" t="s">
        <v>547</v>
      </c>
      <c r="AC940">
        <v>7.4</v>
      </c>
      <c r="AD940" t="s">
        <v>455</v>
      </c>
      <c r="AE940" s="12" t="s">
        <v>163</v>
      </c>
      <c r="AF940" s="12" t="s">
        <v>90</v>
      </c>
      <c r="AG940" s="12" t="s">
        <v>91</v>
      </c>
      <c r="AH940" s="12" t="s">
        <v>92</v>
      </c>
      <c r="AI940" t="s">
        <v>74</v>
      </c>
      <c r="AJ940" t="s">
        <v>380</v>
      </c>
      <c r="AK940" t="s">
        <v>94</v>
      </c>
      <c r="AL940" t="s">
        <v>261</v>
      </c>
      <c r="AM940" t="s">
        <v>96</v>
      </c>
      <c r="AN940" t="s">
        <v>168</v>
      </c>
      <c r="AO940" t="s">
        <v>137</v>
      </c>
      <c r="AP940" t="s">
        <v>225</v>
      </c>
      <c r="AQ940" t="s">
        <v>74</v>
      </c>
      <c r="AR940" s="23">
        <v>6.7450000000000001</v>
      </c>
      <c r="AS940" t="s">
        <v>1918</v>
      </c>
      <c r="AT940" t="s">
        <v>494</v>
      </c>
      <c r="AU940" t="s">
        <v>144</v>
      </c>
      <c r="AV940" t="s">
        <v>196</v>
      </c>
      <c r="AW940" t="s">
        <v>175</v>
      </c>
      <c r="AX940" t="s">
        <v>131</v>
      </c>
      <c r="AY940" t="s">
        <v>107</v>
      </c>
      <c r="AZ940" s="1">
        <v>750001</v>
      </c>
      <c r="BA940" s="1">
        <v>724391126115264</v>
      </c>
      <c r="BB940" s="51">
        <f>BA940/100000000000000</f>
        <v>7.2439112611526397</v>
      </c>
      <c r="BC940" s="1"/>
      <c r="BD940" s="1">
        <v>5625</v>
      </c>
      <c r="BE940" s="25">
        <v>5.266</v>
      </c>
      <c r="BF940" s="1">
        <v>2666666666666660</v>
      </c>
      <c r="BG940" t="s">
        <v>104</v>
      </c>
      <c r="BH940" s="1">
        <v>7133333333333330</v>
      </c>
      <c r="BI940" t="s">
        <v>168</v>
      </c>
      <c r="BJ940" s="1">
        <v>78125</v>
      </c>
      <c r="BK940" s="12" t="s">
        <v>163</v>
      </c>
      <c r="BL940" s="12" t="s">
        <v>91</v>
      </c>
      <c r="BM940" s="12" t="s">
        <v>90</v>
      </c>
      <c r="BN940" s="12" t="s">
        <v>163</v>
      </c>
      <c r="BO940" t="s">
        <v>109</v>
      </c>
      <c r="BP940" t="s">
        <v>74</v>
      </c>
      <c r="BQ940" t="s">
        <v>422</v>
      </c>
      <c r="BR940" t="s">
        <v>94</v>
      </c>
      <c r="BS940" t="s">
        <v>387</v>
      </c>
    </row>
    <row r="941" spans="1:71">
      <c r="A941" t="s">
        <v>71</v>
      </c>
      <c r="B941" t="s">
        <v>1919</v>
      </c>
      <c r="C941" s="4">
        <v>9</v>
      </c>
      <c r="D941">
        <v>1</v>
      </c>
      <c r="E941" t="s">
        <v>341</v>
      </c>
      <c r="F941" t="s">
        <v>74</v>
      </c>
      <c r="G941" s="21">
        <v>7.7450000000000001</v>
      </c>
      <c r="H941" t="s">
        <v>75</v>
      </c>
      <c r="I941" t="s">
        <v>76</v>
      </c>
      <c r="J941" t="s">
        <v>77</v>
      </c>
      <c r="K941" t="s">
        <v>78</v>
      </c>
      <c r="L941" t="s">
        <v>126</v>
      </c>
      <c r="M941" s="1">
        <v>9500020000000000</v>
      </c>
      <c r="N941" s="50">
        <v>10</v>
      </c>
      <c r="O941" t="s">
        <v>132</v>
      </c>
      <c r="P941" s="22">
        <v>7.25</v>
      </c>
      <c r="Q941" s="1">
        <v>6875</v>
      </c>
      <c r="R941" s="1">
        <v>7666665</v>
      </c>
      <c r="S941">
        <v>5</v>
      </c>
      <c r="T941" s="4" t="s">
        <v>150</v>
      </c>
      <c r="U941" t="s">
        <v>195</v>
      </c>
      <c r="V941" t="s">
        <v>71</v>
      </c>
      <c r="W941" t="s">
        <v>116</v>
      </c>
      <c r="X941" t="s">
        <v>196</v>
      </c>
      <c r="Y941" s="21">
        <v>6.5570000000000004</v>
      </c>
      <c r="Z941" t="s">
        <v>139</v>
      </c>
      <c r="AA941" s="50" t="s">
        <v>223</v>
      </c>
      <c r="AB941" t="s">
        <v>81</v>
      </c>
      <c r="AC941" s="8">
        <v>2.9</v>
      </c>
      <c r="AD941" t="s">
        <v>264</v>
      </c>
      <c r="AE941" t="s">
        <v>91</v>
      </c>
      <c r="AF941" t="s">
        <v>91</v>
      </c>
      <c r="AG941" t="s">
        <v>91</v>
      </c>
      <c r="AH941" t="s">
        <v>92</v>
      </c>
      <c r="AI941" t="s">
        <v>74</v>
      </c>
      <c r="AJ941" t="s">
        <v>117</v>
      </c>
      <c r="AK941" t="s">
        <v>94</v>
      </c>
      <c r="AL941" t="s">
        <v>140</v>
      </c>
      <c r="AM941" t="s">
        <v>96</v>
      </c>
      <c r="AR941" s="21" t="s">
        <v>97</v>
      </c>
      <c r="BK941"/>
      <c r="BL941"/>
      <c r="BM941"/>
      <c r="BN941"/>
    </row>
    <row r="942" spans="1:71" hidden="1">
      <c r="B942" s="8" t="s">
        <v>1920</v>
      </c>
      <c r="G942" s="21" t="s">
        <v>97</v>
      </c>
      <c r="P942" s="24"/>
      <c r="Y942" s="23" t="s">
        <v>97</v>
      </c>
      <c r="AA942"/>
      <c r="AC942"/>
      <c r="AE942"/>
      <c r="AF942"/>
      <c r="AG942"/>
      <c r="AH942"/>
      <c r="AN942" t="s">
        <v>114</v>
      </c>
      <c r="AO942" t="s">
        <v>312</v>
      </c>
      <c r="AP942" t="s">
        <v>101</v>
      </c>
      <c r="AQ942" t="s">
        <v>74</v>
      </c>
      <c r="AR942" s="23">
        <v>6.3280000000000003</v>
      </c>
      <c r="AS942" t="s">
        <v>1921</v>
      </c>
      <c r="AT942" t="s">
        <v>613</v>
      </c>
      <c r="AU942" t="s">
        <v>104</v>
      </c>
      <c r="AV942" t="s">
        <v>196</v>
      </c>
      <c r="AW942" t="s">
        <v>175</v>
      </c>
      <c r="AX942" t="s">
        <v>131</v>
      </c>
      <c r="AY942" t="s">
        <v>176</v>
      </c>
      <c r="AZ942" s="1">
        <v>791667</v>
      </c>
      <c r="BA942" s="1">
        <v>5109848484848480</v>
      </c>
      <c r="BB942" s="51">
        <f t="shared" ref="BB942" si="130">BA942/1000000000000000</f>
        <v>5.10984848484848</v>
      </c>
      <c r="BC942" s="1"/>
      <c r="BD942" t="s">
        <v>81</v>
      </c>
      <c r="BE942" s="25">
        <v>5.6660000000000004</v>
      </c>
      <c r="BF942" s="1">
        <v>3666666666666660</v>
      </c>
      <c r="BG942" s="1">
        <v>4333333333333330</v>
      </c>
      <c r="BH942" t="s">
        <v>174</v>
      </c>
      <c r="BI942" t="s">
        <v>168</v>
      </c>
      <c r="BJ942" s="1">
        <v>78125</v>
      </c>
      <c r="BK942" t="s">
        <v>90</v>
      </c>
      <c r="BL942" t="s">
        <v>91</v>
      </c>
      <c r="BM942" t="s">
        <v>91</v>
      </c>
      <c r="BN942" t="s">
        <v>108</v>
      </c>
      <c r="BO942" t="s">
        <v>109</v>
      </c>
      <c r="BP942" t="s">
        <v>74</v>
      </c>
      <c r="BQ942" s="1">
        <v>67499975</v>
      </c>
      <c r="BR942" t="s">
        <v>94</v>
      </c>
      <c r="BS942" t="s">
        <v>255</v>
      </c>
    </row>
    <row r="943" spans="1:71">
      <c r="A943" t="s">
        <v>71</v>
      </c>
      <c r="B943" t="s">
        <v>1922</v>
      </c>
      <c r="C943" s="4">
        <v>12</v>
      </c>
      <c r="D943">
        <v>2</v>
      </c>
      <c r="E943" t="s">
        <v>306</v>
      </c>
      <c r="F943" t="s">
        <v>74</v>
      </c>
      <c r="G943" s="21">
        <v>7.3360000000000003</v>
      </c>
      <c r="H943" t="s">
        <v>75</v>
      </c>
      <c r="I943" t="s">
        <v>76</v>
      </c>
      <c r="J943" t="s">
        <v>77</v>
      </c>
      <c r="K943" t="s">
        <v>78</v>
      </c>
      <c r="L943" t="s">
        <v>79</v>
      </c>
      <c r="M943" s="1">
        <v>916668</v>
      </c>
      <c r="N943" s="50" t="s">
        <v>139</v>
      </c>
      <c r="O943">
        <v>5</v>
      </c>
      <c r="P943" s="22">
        <v>6.3330000000000002</v>
      </c>
      <c r="Q943" s="1">
        <v>7083333333333330</v>
      </c>
      <c r="R943" s="1">
        <v>6222216666666660</v>
      </c>
      <c r="S943">
        <v>10</v>
      </c>
      <c r="Y943" s="21" t="s">
        <v>97</v>
      </c>
      <c r="AE943"/>
      <c r="AF943"/>
      <c r="AG943"/>
      <c r="AH943"/>
      <c r="AR943" s="21" t="s">
        <v>97</v>
      </c>
      <c r="BK943"/>
      <c r="BL943"/>
      <c r="BM943"/>
      <c r="BN943"/>
    </row>
    <row r="944" spans="1:71">
      <c r="A944" t="s">
        <v>71</v>
      </c>
      <c r="B944" t="s">
        <v>1923</v>
      </c>
      <c r="C944" s="4">
        <v>9</v>
      </c>
      <c r="D944">
        <v>0</v>
      </c>
      <c r="E944" t="s">
        <v>424</v>
      </c>
      <c r="F944" t="s">
        <v>74</v>
      </c>
      <c r="G944" s="21">
        <v>7.9409999999999998</v>
      </c>
      <c r="H944" t="s">
        <v>75</v>
      </c>
      <c r="I944" t="s">
        <v>76</v>
      </c>
      <c r="J944" t="s">
        <v>77</v>
      </c>
      <c r="K944" t="s">
        <v>78</v>
      </c>
      <c r="L944" t="s">
        <v>79</v>
      </c>
      <c r="M944" s="1">
        <v>8500020000000000</v>
      </c>
      <c r="N944" s="50" t="s">
        <v>161</v>
      </c>
      <c r="O944" t="s">
        <v>81</v>
      </c>
      <c r="P944" s="22">
        <v>6.25</v>
      </c>
      <c r="Q944" s="1">
        <v>78125</v>
      </c>
      <c r="R944" t="s">
        <v>82</v>
      </c>
      <c r="S944">
        <v>10</v>
      </c>
      <c r="Y944" s="21" t="s">
        <v>97</v>
      </c>
      <c r="AE944"/>
      <c r="AF944"/>
      <c r="AG944"/>
      <c r="AH944"/>
      <c r="AR944" s="21" t="s">
        <v>97</v>
      </c>
      <c r="BK944"/>
      <c r="BL944"/>
      <c r="BM944"/>
      <c r="BN944"/>
    </row>
    <row r="945" spans="1:71">
      <c r="A945" t="s">
        <v>71</v>
      </c>
      <c r="B945" t="s">
        <v>1924</v>
      </c>
      <c r="C945" s="4">
        <v>14</v>
      </c>
      <c r="D945">
        <v>3</v>
      </c>
      <c r="E945" t="s">
        <v>112</v>
      </c>
      <c r="F945" t="s">
        <v>74</v>
      </c>
      <c r="G945" s="21">
        <v>5.51</v>
      </c>
      <c r="H945" t="s">
        <v>123</v>
      </c>
      <c r="I945" t="s">
        <v>124</v>
      </c>
      <c r="J945" t="s">
        <v>125</v>
      </c>
      <c r="K945" t="s">
        <v>78</v>
      </c>
      <c r="L945" t="s">
        <v>126</v>
      </c>
      <c r="M945" s="1">
        <v>958335</v>
      </c>
      <c r="N945" s="50" t="s">
        <v>791</v>
      </c>
      <c r="O945" s="1">
        <v>6875</v>
      </c>
      <c r="P945" s="22">
        <v>4.3330000000000002</v>
      </c>
      <c r="Q945" s="1">
        <v>8333333333333330</v>
      </c>
      <c r="R945" s="1">
        <v>5722213333333330</v>
      </c>
      <c r="S945">
        <v>5</v>
      </c>
      <c r="T945" s="4" t="s">
        <v>114</v>
      </c>
      <c r="U945" t="s">
        <v>115</v>
      </c>
      <c r="V945" t="s">
        <v>71</v>
      </c>
      <c r="W945" t="s">
        <v>116</v>
      </c>
      <c r="X945" t="s">
        <v>124</v>
      </c>
      <c r="Y945" s="21">
        <v>4.625</v>
      </c>
      <c r="Z945" t="s">
        <v>259</v>
      </c>
      <c r="AA945" s="50" t="s">
        <v>445</v>
      </c>
      <c r="AB945" t="s">
        <v>354</v>
      </c>
      <c r="AC945" s="8">
        <v>1.3</v>
      </c>
      <c r="AD945" t="s">
        <v>118</v>
      </c>
      <c r="AE945" t="s">
        <v>91</v>
      </c>
      <c r="AF945" t="s">
        <v>90</v>
      </c>
      <c r="AG945" t="s">
        <v>91</v>
      </c>
      <c r="AH945" t="s">
        <v>92</v>
      </c>
      <c r="AI945" t="s">
        <v>74</v>
      </c>
      <c r="AJ945" t="s">
        <v>366</v>
      </c>
      <c r="AK945" t="s">
        <v>94</v>
      </c>
      <c r="AL945" t="s">
        <v>164</v>
      </c>
      <c r="AM945" t="s">
        <v>212</v>
      </c>
      <c r="AN945" t="s">
        <v>114</v>
      </c>
      <c r="AO945" t="s">
        <v>84</v>
      </c>
      <c r="AP945" t="s">
        <v>165</v>
      </c>
      <c r="AQ945" t="s">
        <v>74</v>
      </c>
      <c r="AR945" s="21">
        <v>4.181</v>
      </c>
      <c r="AS945" t="s">
        <v>1925</v>
      </c>
      <c r="AT945" t="s">
        <v>390</v>
      </c>
      <c r="AU945" t="s">
        <v>358</v>
      </c>
      <c r="AV945" t="s">
        <v>124</v>
      </c>
      <c r="AW945" t="s">
        <v>175</v>
      </c>
      <c r="AX945" t="s">
        <v>131</v>
      </c>
      <c r="AY945" t="s">
        <v>176</v>
      </c>
      <c r="AZ945" s="1">
        <v>875001</v>
      </c>
      <c r="BA945" s="1">
        <v>2917572463768110</v>
      </c>
      <c r="BB945" s="51">
        <f>BA945/1000000000000000</f>
        <v>2.91757246376811</v>
      </c>
      <c r="BC945" s="51"/>
      <c r="BD945" t="s">
        <v>81</v>
      </c>
      <c r="BE945" s="25">
        <v>0.94444444444444398</v>
      </c>
      <c r="BF945" t="s">
        <v>99</v>
      </c>
      <c r="BG945" s="1">
        <v>2666666666666660</v>
      </c>
      <c r="BH945" t="s">
        <v>339</v>
      </c>
      <c r="BI945" t="s">
        <v>168</v>
      </c>
      <c r="BJ945" s="1">
        <v>609375</v>
      </c>
      <c r="BK945" t="s">
        <v>91</v>
      </c>
      <c r="BL945" t="s">
        <v>91</v>
      </c>
      <c r="BM945" t="s">
        <v>90</v>
      </c>
      <c r="BN945" t="s">
        <v>331</v>
      </c>
      <c r="BO945" t="s">
        <v>74</v>
      </c>
      <c r="BP945" t="s">
        <v>74</v>
      </c>
      <c r="BQ945" s="1">
        <v>46249975</v>
      </c>
      <c r="BR945" t="s">
        <v>235</v>
      </c>
      <c r="BS945" t="s">
        <v>169</v>
      </c>
    </row>
    <row r="946" spans="1:71" hidden="1">
      <c r="B946" s="8" t="s">
        <v>1926</v>
      </c>
      <c r="G946" s="21" t="s">
        <v>97</v>
      </c>
      <c r="P946" s="24"/>
      <c r="T946" s="4" t="s">
        <v>114</v>
      </c>
      <c r="U946" t="s">
        <v>123</v>
      </c>
      <c r="V946" t="s">
        <v>71</v>
      </c>
      <c r="W946" t="s">
        <v>86</v>
      </c>
      <c r="X946" t="s">
        <v>76</v>
      </c>
      <c r="Y946" s="23">
        <v>7.7469999999999999</v>
      </c>
      <c r="Z946" t="s">
        <v>161</v>
      </c>
      <c r="AA946" t="s">
        <v>290</v>
      </c>
      <c r="AB946" t="s">
        <v>81</v>
      </c>
      <c r="AC946">
        <v>9</v>
      </c>
      <c r="AD946" t="s">
        <v>223</v>
      </c>
      <c r="AE946" s="12" t="s">
        <v>90</v>
      </c>
      <c r="AF946" s="12" t="s">
        <v>90</v>
      </c>
      <c r="AG946" s="12" t="s">
        <v>163</v>
      </c>
      <c r="AH946" s="12" t="s">
        <v>92</v>
      </c>
      <c r="AI946" t="s">
        <v>74</v>
      </c>
      <c r="AJ946" t="s">
        <v>162</v>
      </c>
      <c r="AK946" t="s">
        <v>94</v>
      </c>
      <c r="AL946" t="s">
        <v>164</v>
      </c>
      <c r="AM946" t="s">
        <v>212</v>
      </c>
      <c r="AN946" t="s">
        <v>168</v>
      </c>
      <c r="AO946" t="s">
        <v>185</v>
      </c>
      <c r="AP946" t="s">
        <v>225</v>
      </c>
      <c r="AQ946" t="s">
        <v>109</v>
      </c>
      <c r="AR946" s="23">
        <v>8.5109999999999992</v>
      </c>
      <c r="AS946" t="s">
        <v>1300</v>
      </c>
      <c r="AT946" t="s">
        <v>168</v>
      </c>
      <c r="AU946" t="s">
        <v>83</v>
      </c>
      <c r="AV946" t="s">
        <v>160</v>
      </c>
      <c r="AW946" t="s">
        <v>105</v>
      </c>
      <c r="AX946" t="s">
        <v>106</v>
      </c>
      <c r="AY946" t="s">
        <v>107</v>
      </c>
      <c r="AZ946" s="1">
        <v>875001</v>
      </c>
      <c r="BA946" t="s">
        <v>120</v>
      </c>
      <c r="BB946" s="51">
        <v>10</v>
      </c>
      <c r="BD946" t="s">
        <v>421</v>
      </c>
      <c r="BE946" s="25">
        <v>8.4220000000000006</v>
      </c>
      <c r="BF946" s="1">
        <v>7833333333333330</v>
      </c>
      <c r="BG946" t="s">
        <v>81</v>
      </c>
      <c r="BH946" s="1">
        <v>9933333333333330</v>
      </c>
      <c r="BI946" t="s">
        <v>168</v>
      </c>
      <c r="BJ946" s="1">
        <v>84375</v>
      </c>
      <c r="BK946" s="12" t="s">
        <v>163</v>
      </c>
      <c r="BL946" s="12" t="s">
        <v>91</v>
      </c>
      <c r="BM946" s="12" t="s">
        <v>90</v>
      </c>
      <c r="BN946" s="12" t="s">
        <v>163</v>
      </c>
      <c r="BO946" t="s">
        <v>74</v>
      </c>
      <c r="BP946" t="s">
        <v>109</v>
      </c>
      <c r="BQ946" s="1">
        <v>866667</v>
      </c>
      <c r="BR946" t="s">
        <v>94</v>
      </c>
      <c r="BS946" t="s">
        <v>169</v>
      </c>
    </row>
    <row r="947" spans="1:71" hidden="1">
      <c r="B947" s="8" t="s">
        <v>1927</v>
      </c>
      <c r="G947" s="21" t="s">
        <v>97</v>
      </c>
      <c r="P947" s="24"/>
      <c r="T947" s="4" t="s">
        <v>114</v>
      </c>
      <c r="U947" t="s">
        <v>252</v>
      </c>
      <c r="V947" t="s">
        <v>71</v>
      </c>
      <c r="W947" t="s">
        <v>86</v>
      </c>
      <c r="X947" t="s">
        <v>76</v>
      </c>
      <c r="Y947" s="23">
        <v>7.5419999999999998</v>
      </c>
      <c r="Z947" t="s">
        <v>264</v>
      </c>
      <c r="AA947" t="s">
        <v>286</v>
      </c>
      <c r="AB947" t="s">
        <v>81</v>
      </c>
      <c r="AC947">
        <v>7.1</v>
      </c>
      <c r="AD947" t="s">
        <v>81</v>
      </c>
      <c r="AE947" s="12" t="s">
        <v>90</v>
      </c>
      <c r="AF947" s="12" t="s">
        <v>91</v>
      </c>
      <c r="AG947" s="12" t="s">
        <v>90</v>
      </c>
      <c r="AH947" s="12" t="s">
        <v>92</v>
      </c>
      <c r="AI947" t="s">
        <v>74</v>
      </c>
      <c r="AJ947" t="s">
        <v>93</v>
      </c>
      <c r="AK947" t="s">
        <v>120</v>
      </c>
      <c r="AL947" t="s">
        <v>95</v>
      </c>
      <c r="AM947" t="s">
        <v>99</v>
      </c>
      <c r="AN947" t="s">
        <v>114</v>
      </c>
      <c r="AO947" t="s">
        <v>100</v>
      </c>
      <c r="AP947" t="s">
        <v>225</v>
      </c>
      <c r="AQ947" t="s">
        <v>74</v>
      </c>
      <c r="AR947" s="23">
        <v>7.4109999999999996</v>
      </c>
      <c r="AS947" t="s">
        <v>1928</v>
      </c>
      <c r="AT947" t="s">
        <v>569</v>
      </c>
      <c r="AU947" t="s">
        <v>154</v>
      </c>
      <c r="AV947" t="s">
        <v>76</v>
      </c>
      <c r="AW947" t="s">
        <v>105</v>
      </c>
      <c r="AX947" t="s">
        <v>131</v>
      </c>
      <c r="AY947" t="s">
        <v>176</v>
      </c>
      <c r="AZ947" s="1">
        <v>708333</v>
      </c>
      <c r="BA947" s="1">
        <v>8784722222222220</v>
      </c>
      <c r="BB947" s="51">
        <f t="shared" ref="BB946:BB948" si="131">BA947/1000000000000000</f>
        <v>8.7847222222222197</v>
      </c>
      <c r="BC947" s="1"/>
      <c r="BD947" t="s">
        <v>81</v>
      </c>
      <c r="BE947" s="25">
        <v>7.444</v>
      </c>
      <c r="BF947" s="1">
        <v>7166666666666660</v>
      </c>
      <c r="BG947" t="s">
        <v>154</v>
      </c>
      <c r="BH947" s="1">
        <v>8166666666666660</v>
      </c>
      <c r="BI947" t="s">
        <v>168</v>
      </c>
      <c r="BJ947" s="1">
        <v>765625</v>
      </c>
      <c r="BK947" s="12" t="s">
        <v>163</v>
      </c>
      <c r="BL947" s="12" t="s">
        <v>91</v>
      </c>
      <c r="BM947" s="12" t="s">
        <v>90</v>
      </c>
      <c r="BN947" s="12" t="s">
        <v>108</v>
      </c>
      <c r="BO947" t="s">
        <v>109</v>
      </c>
      <c r="BP947" t="s">
        <v>74</v>
      </c>
      <c r="BQ947" s="1">
        <v>72083325</v>
      </c>
      <c r="BR947" t="s">
        <v>94</v>
      </c>
      <c r="BS947" t="s">
        <v>255</v>
      </c>
    </row>
    <row r="948" spans="1:71" hidden="1">
      <c r="B948" s="8" t="s">
        <v>1929</v>
      </c>
      <c r="G948" s="21" t="s">
        <v>97</v>
      </c>
      <c r="P948" s="24"/>
      <c r="T948" s="4" t="s">
        <v>150</v>
      </c>
      <c r="U948" t="s">
        <v>115</v>
      </c>
      <c r="V948" t="s">
        <v>71</v>
      </c>
      <c r="W948" t="s">
        <v>86</v>
      </c>
      <c r="X948" t="s">
        <v>76</v>
      </c>
      <c r="Y948" s="23">
        <v>7.31</v>
      </c>
      <c r="Z948" t="s">
        <v>139</v>
      </c>
      <c r="AA948" t="s">
        <v>161</v>
      </c>
      <c r="AB948" t="s">
        <v>81</v>
      </c>
      <c r="AC948">
        <v>5.0999999999999996</v>
      </c>
      <c r="AD948" t="s">
        <v>93</v>
      </c>
      <c r="AE948" t="s">
        <v>91</v>
      </c>
      <c r="AF948" t="s">
        <v>91</v>
      </c>
      <c r="AG948" t="s">
        <v>91</v>
      </c>
      <c r="AH948" t="s">
        <v>92</v>
      </c>
      <c r="AI948" t="s">
        <v>74</v>
      </c>
      <c r="AJ948" t="s">
        <v>93</v>
      </c>
      <c r="AK948" t="s">
        <v>94</v>
      </c>
      <c r="AL948" t="s">
        <v>140</v>
      </c>
      <c r="AM948" t="s">
        <v>96</v>
      </c>
      <c r="AN948" t="s">
        <v>150</v>
      </c>
      <c r="AO948" t="s">
        <v>151</v>
      </c>
      <c r="AP948" t="s">
        <v>225</v>
      </c>
      <c r="AQ948" t="s">
        <v>74</v>
      </c>
      <c r="AR948" s="23">
        <v>5.843</v>
      </c>
      <c r="AS948" t="s">
        <v>1930</v>
      </c>
      <c r="AT948" t="s">
        <v>1292</v>
      </c>
      <c r="AU948" t="s">
        <v>144</v>
      </c>
      <c r="AV948" t="s">
        <v>124</v>
      </c>
      <c r="AW948" t="s">
        <v>175</v>
      </c>
      <c r="AX948" t="s">
        <v>131</v>
      </c>
      <c r="AY948" t="s">
        <v>176</v>
      </c>
      <c r="AZ948" s="1">
        <v>8500020000000000</v>
      </c>
      <c r="BA948" s="1">
        <v>5572808833678390</v>
      </c>
      <c r="BB948" s="51">
        <f t="shared" si="131"/>
        <v>5.5728088336783896</v>
      </c>
      <c r="BC948" s="1"/>
      <c r="BD948" t="s">
        <v>81</v>
      </c>
      <c r="BE948" s="25">
        <v>4.5</v>
      </c>
      <c r="BF948" s="1">
        <v>3666666666666660</v>
      </c>
      <c r="BG948" s="1">
        <v>5333333333333330</v>
      </c>
      <c r="BI948" t="s">
        <v>83</v>
      </c>
      <c r="BJ948" s="1">
        <v>5625</v>
      </c>
      <c r="BK948" t="s">
        <v>91</v>
      </c>
      <c r="BL948" t="s">
        <v>90</v>
      </c>
      <c r="BM948"/>
      <c r="BN948"/>
      <c r="BO948" t="s">
        <v>74</v>
      </c>
      <c r="BP948" t="s">
        <v>74</v>
      </c>
      <c r="BQ948" s="1">
        <v>5833325</v>
      </c>
      <c r="BR948" t="s">
        <v>94</v>
      </c>
      <c r="BS948" t="s">
        <v>110</v>
      </c>
    </row>
    <row r="949" spans="1:71">
      <c r="A949" t="s">
        <v>71</v>
      </c>
      <c r="B949" t="s">
        <v>1931</v>
      </c>
      <c r="C949" s="4">
        <v>13</v>
      </c>
      <c r="D949">
        <v>2</v>
      </c>
      <c r="E949" t="s">
        <v>279</v>
      </c>
      <c r="F949" t="s">
        <v>74</v>
      </c>
      <c r="G949" s="21">
        <v>7.36</v>
      </c>
      <c r="H949" t="s">
        <v>75</v>
      </c>
      <c r="I949" t="s">
        <v>76</v>
      </c>
      <c r="J949" t="s">
        <v>77</v>
      </c>
      <c r="K949" t="s">
        <v>78</v>
      </c>
      <c r="L949" t="s">
        <v>126</v>
      </c>
      <c r="M949" s="1">
        <v>8500020000000000</v>
      </c>
      <c r="N949" s="50" t="s">
        <v>113</v>
      </c>
      <c r="O949" t="s">
        <v>81</v>
      </c>
      <c r="P949" s="22">
        <v>6</v>
      </c>
      <c r="Q949" s="1">
        <v>7916666666666660</v>
      </c>
      <c r="R949" s="1">
        <v>7444443333333330</v>
      </c>
      <c r="S949">
        <v>5</v>
      </c>
      <c r="T949" s="4" t="s">
        <v>114</v>
      </c>
      <c r="U949" t="s">
        <v>195</v>
      </c>
      <c r="V949" t="s">
        <v>71</v>
      </c>
      <c r="W949" t="s">
        <v>116</v>
      </c>
      <c r="X949" t="s">
        <v>76</v>
      </c>
      <c r="Y949" s="21">
        <v>6.9080000000000004</v>
      </c>
      <c r="Z949" t="s">
        <v>223</v>
      </c>
      <c r="AA949" s="50" t="s">
        <v>290</v>
      </c>
      <c r="AB949" t="s">
        <v>81</v>
      </c>
      <c r="AC949" s="8">
        <v>6.2</v>
      </c>
      <c r="AD949" t="s">
        <v>81</v>
      </c>
      <c r="AE949" s="12" t="s">
        <v>90</v>
      </c>
      <c r="AF949" s="12" t="s">
        <v>90</v>
      </c>
      <c r="AG949" s="12" t="s">
        <v>91</v>
      </c>
      <c r="AH949" s="12" t="s">
        <v>92</v>
      </c>
      <c r="AI949" t="s">
        <v>74</v>
      </c>
      <c r="AJ949" t="s">
        <v>301</v>
      </c>
      <c r="AK949" t="s">
        <v>94</v>
      </c>
      <c r="AL949" t="s">
        <v>261</v>
      </c>
      <c r="AM949" t="s">
        <v>96</v>
      </c>
      <c r="AN949" t="s">
        <v>168</v>
      </c>
      <c r="AO949" t="s">
        <v>75</v>
      </c>
      <c r="AP949" t="s">
        <v>213</v>
      </c>
      <c r="AQ949" t="s">
        <v>74</v>
      </c>
      <c r="AR949" s="21">
        <v>6.2880000000000003</v>
      </c>
      <c r="AS949" t="s">
        <v>1932</v>
      </c>
      <c r="AT949" t="s">
        <v>408</v>
      </c>
      <c r="AU949" t="s">
        <v>304</v>
      </c>
      <c r="AV949" t="s">
        <v>196</v>
      </c>
      <c r="AW949" t="s">
        <v>175</v>
      </c>
      <c r="AX949" t="s">
        <v>131</v>
      </c>
      <c r="AY949" t="s">
        <v>176</v>
      </c>
      <c r="AZ949" s="1">
        <v>708333</v>
      </c>
      <c r="BA949" s="1">
        <v>578487460815047</v>
      </c>
      <c r="BB949" s="51">
        <f>BA949/100000000000000</f>
        <v>5.7848746081504698</v>
      </c>
      <c r="BC949" s="51"/>
      <c r="BD949" t="s">
        <v>81</v>
      </c>
      <c r="BE949" s="25">
        <v>4.3879999999999999</v>
      </c>
      <c r="BF949" t="s">
        <v>168</v>
      </c>
      <c r="BG949" t="s">
        <v>94</v>
      </c>
      <c r="BH949" s="1">
        <v>4166666666666660</v>
      </c>
      <c r="BI949" t="s">
        <v>168</v>
      </c>
      <c r="BJ949" s="1">
        <v>8125</v>
      </c>
      <c r="BK949" s="12" t="s">
        <v>90</v>
      </c>
      <c r="BL949" s="12" t="s">
        <v>91</v>
      </c>
      <c r="BM949" s="12" t="s">
        <v>90</v>
      </c>
      <c r="BN949" s="12" t="s">
        <v>163</v>
      </c>
      <c r="BO949" t="s">
        <v>109</v>
      </c>
      <c r="BP949" t="s">
        <v>74</v>
      </c>
      <c r="BQ949" s="1">
        <v>7416665</v>
      </c>
      <c r="BR949" t="s">
        <v>94</v>
      </c>
      <c r="BS949" t="s">
        <v>387</v>
      </c>
    </row>
    <row r="950" spans="1:71" hidden="1">
      <c r="B950" s="8" t="s">
        <v>1933</v>
      </c>
      <c r="G950" s="21" t="s">
        <v>97</v>
      </c>
      <c r="P950" s="24"/>
      <c r="Y950" s="23" t="s">
        <v>97</v>
      </c>
      <c r="AA950"/>
      <c r="AC950"/>
      <c r="AE950"/>
      <c r="AF950"/>
      <c r="AG950"/>
      <c r="AH950"/>
      <c r="AN950" t="s">
        <v>83</v>
      </c>
      <c r="AO950" t="s">
        <v>123</v>
      </c>
      <c r="AP950" t="s">
        <v>101</v>
      </c>
      <c r="AQ950" t="s">
        <v>74</v>
      </c>
      <c r="AR950" s="23">
        <v>7.835</v>
      </c>
      <c r="AS950" t="s">
        <v>601</v>
      </c>
      <c r="AT950" t="s">
        <v>759</v>
      </c>
      <c r="AU950" t="s">
        <v>114</v>
      </c>
      <c r="AV950" t="s">
        <v>76</v>
      </c>
      <c r="AW950" t="s">
        <v>105</v>
      </c>
      <c r="AX950" t="s">
        <v>106</v>
      </c>
      <c r="AY950" t="s">
        <v>107</v>
      </c>
      <c r="AZ950" s="1">
        <v>8000020000000000</v>
      </c>
      <c r="BA950" s="1">
        <v>962962962962963</v>
      </c>
      <c r="BB950" s="51">
        <f>BA950/100000000000000</f>
        <v>9.6296296296296298</v>
      </c>
      <c r="BC950" s="1"/>
      <c r="BD950" t="s">
        <v>81</v>
      </c>
      <c r="BE950" s="25">
        <v>8.5</v>
      </c>
      <c r="BF950" t="s">
        <v>120</v>
      </c>
      <c r="BG950" t="s">
        <v>154</v>
      </c>
      <c r="BI950" t="s">
        <v>114</v>
      </c>
      <c r="BJ950" s="1">
        <v>6041666666666660</v>
      </c>
      <c r="BK950" t="s">
        <v>90</v>
      </c>
      <c r="BL950" t="s">
        <v>91</v>
      </c>
      <c r="BM950" t="s">
        <v>90</v>
      </c>
      <c r="BN950"/>
      <c r="BO950" t="s">
        <v>74</v>
      </c>
      <c r="BP950" t="s">
        <v>74</v>
      </c>
      <c r="BQ950" s="1">
        <v>7777776666666660</v>
      </c>
      <c r="BR950" t="s">
        <v>94</v>
      </c>
      <c r="BS950" t="s">
        <v>133</v>
      </c>
    </row>
    <row r="951" spans="1:71">
      <c r="A951" t="s">
        <v>156</v>
      </c>
      <c r="B951" t="s">
        <v>1934</v>
      </c>
      <c r="C951" s="4">
        <v>17</v>
      </c>
      <c r="D951">
        <v>2</v>
      </c>
      <c r="E951" t="s">
        <v>475</v>
      </c>
      <c r="F951" t="s">
        <v>109</v>
      </c>
      <c r="G951" s="21">
        <v>8.1609999999999996</v>
      </c>
      <c r="H951" t="s">
        <v>75</v>
      </c>
      <c r="I951" t="s">
        <v>76</v>
      </c>
      <c r="J951" t="s">
        <v>77</v>
      </c>
      <c r="K951" t="s">
        <v>78</v>
      </c>
      <c r="L951" t="s">
        <v>79</v>
      </c>
      <c r="M951" s="1">
        <v>916668</v>
      </c>
      <c r="N951" s="50" t="s">
        <v>258</v>
      </c>
      <c r="O951" t="s">
        <v>81</v>
      </c>
      <c r="P951" s="22">
        <v>4.8330000000000002</v>
      </c>
      <c r="Q951" t="s">
        <v>81</v>
      </c>
      <c r="R951" s="1">
        <v>929167</v>
      </c>
      <c r="S951">
        <v>10</v>
      </c>
      <c r="Y951" s="21" t="s">
        <v>97</v>
      </c>
      <c r="AE951"/>
      <c r="AF951"/>
      <c r="AG951"/>
      <c r="AH951"/>
      <c r="AR951" s="21" t="s">
        <v>97</v>
      </c>
      <c r="BK951"/>
      <c r="BL951"/>
      <c r="BM951"/>
      <c r="BN951"/>
    </row>
    <row r="952" spans="1:71">
      <c r="A952" t="s">
        <v>71</v>
      </c>
      <c r="B952" t="s">
        <v>1935</v>
      </c>
      <c r="C952" s="4">
        <v>16</v>
      </c>
      <c r="D952">
        <v>0</v>
      </c>
      <c r="E952" t="s">
        <v>724</v>
      </c>
      <c r="F952" t="s">
        <v>74</v>
      </c>
      <c r="G952" s="21">
        <v>7.0759999999999996</v>
      </c>
      <c r="H952" t="s">
        <v>195</v>
      </c>
      <c r="I952" t="s">
        <v>196</v>
      </c>
      <c r="J952" t="s">
        <v>77</v>
      </c>
      <c r="K952" t="s">
        <v>78</v>
      </c>
      <c r="L952" t="s">
        <v>126</v>
      </c>
      <c r="M952" s="1">
        <v>791667</v>
      </c>
      <c r="N952" s="50" t="s">
        <v>161</v>
      </c>
      <c r="O952" t="s">
        <v>81</v>
      </c>
      <c r="P952" s="22">
        <v>6</v>
      </c>
      <c r="Q952" s="1">
        <v>7083333333333330</v>
      </c>
      <c r="R952" s="1">
        <v>6833333333333330</v>
      </c>
      <c r="S952">
        <v>5</v>
      </c>
      <c r="T952" s="4" t="s">
        <v>104</v>
      </c>
      <c r="U952" t="s">
        <v>185</v>
      </c>
      <c r="V952" t="s">
        <v>85</v>
      </c>
      <c r="W952" t="s">
        <v>116</v>
      </c>
      <c r="X952" t="s">
        <v>76</v>
      </c>
      <c r="Y952" s="21">
        <v>7.2329999999999997</v>
      </c>
      <c r="Z952" t="s">
        <v>223</v>
      </c>
      <c r="AA952" s="50" t="s">
        <v>119</v>
      </c>
      <c r="AB952" t="s">
        <v>81</v>
      </c>
      <c r="AC952" s="8">
        <v>7</v>
      </c>
      <c r="AD952" t="s">
        <v>148</v>
      </c>
      <c r="AE952" s="12" t="s">
        <v>163</v>
      </c>
      <c r="AF952" s="12" t="s">
        <v>90</v>
      </c>
      <c r="AG952" s="12" t="s">
        <v>163</v>
      </c>
      <c r="AH952" s="12" t="s">
        <v>90</v>
      </c>
      <c r="AI952" t="s">
        <v>74</v>
      </c>
      <c r="AJ952" t="s">
        <v>197</v>
      </c>
      <c r="AK952" t="s">
        <v>94</v>
      </c>
      <c r="AL952" t="s">
        <v>355</v>
      </c>
      <c r="AM952" t="s">
        <v>96</v>
      </c>
      <c r="AR952" s="21" t="s">
        <v>97</v>
      </c>
    </row>
    <row r="953" spans="1:71" hidden="1">
      <c r="B953" s="8" t="s">
        <v>1936</v>
      </c>
      <c r="G953" s="21" t="s">
        <v>97</v>
      </c>
      <c r="P953" s="24"/>
      <c r="Y953" s="23" t="s">
        <v>97</v>
      </c>
      <c r="AA953"/>
      <c r="AC953"/>
      <c r="AE953"/>
      <c r="AF953"/>
      <c r="AG953"/>
      <c r="AH953"/>
      <c r="AN953" t="s">
        <v>83</v>
      </c>
      <c r="AO953" t="s">
        <v>202</v>
      </c>
      <c r="AP953" t="s">
        <v>101</v>
      </c>
      <c r="AQ953" t="s">
        <v>74</v>
      </c>
      <c r="AR953" s="23">
        <v>7.9720000000000004</v>
      </c>
      <c r="AS953" t="s">
        <v>1641</v>
      </c>
      <c r="AT953" t="s">
        <v>553</v>
      </c>
      <c r="AU953" t="s">
        <v>114</v>
      </c>
      <c r="AV953" t="s">
        <v>76</v>
      </c>
      <c r="AW953" t="s">
        <v>105</v>
      </c>
      <c r="AX953" t="s">
        <v>131</v>
      </c>
      <c r="AY953" t="s">
        <v>107</v>
      </c>
      <c r="AZ953" s="1">
        <v>9000020000000000</v>
      </c>
      <c r="BA953" s="1">
        <v>9666666666666660</v>
      </c>
      <c r="BB953" s="51">
        <f>BA953/1000000000000000</f>
        <v>9.6666666666666607</v>
      </c>
      <c r="BC953" s="1"/>
      <c r="BD953" t="s">
        <v>81</v>
      </c>
      <c r="BE953" s="25">
        <v>5.5</v>
      </c>
      <c r="BF953" t="s">
        <v>94</v>
      </c>
      <c r="BG953" t="s">
        <v>104</v>
      </c>
      <c r="BI953" t="s">
        <v>114</v>
      </c>
      <c r="BJ953" s="1">
        <v>6666666666666660</v>
      </c>
      <c r="BK953" t="s">
        <v>91</v>
      </c>
      <c r="BL953" t="s">
        <v>91</v>
      </c>
      <c r="BM953" t="s">
        <v>91</v>
      </c>
      <c r="BN953"/>
      <c r="BO953" t="s">
        <v>74</v>
      </c>
      <c r="BP953" t="s">
        <v>74</v>
      </c>
      <c r="BQ953" s="1">
        <v>8111113333333330</v>
      </c>
      <c r="BR953" t="s">
        <v>120</v>
      </c>
      <c r="BS953" t="s">
        <v>110</v>
      </c>
    </row>
    <row r="954" spans="1:71">
      <c r="A954" t="s">
        <v>735</v>
      </c>
      <c r="B954" t="s">
        <v>1937</v>
      </c>
      <c r="C954" s="4">
        <v>18</v>
      </c>
      <c r="D954">
        <v>4</v>
      </c>
      <c r="E954" t="s">
        <v>618</v>
      </c>
      <c r="G954" s="21">
        <v>8.4179999999999993</v>
      </c>
      <c r="H954" t="s">
        <v>75</v>
      </c>
      <c r="I954" t="s">
        <v>76</v>
      </c>
      <c r="J954" t="s">
        <v>619</v>
      </c>
      <c r="K954" t="s">
        <v>738</v>
      </c>
      <c r="M954" s="1">
        <v>958335</v>
      </c>
      <c r="N954" s="50">
        <v>10</v>
      </c>
      <c r="O954" t="s">
        <v>81</v>
      </c>
      <c r="P954" s="22">
        <v>7.4</v>
      </c>
      <c r="Q954">
        <v>0</v>
      </c>
      <c r="R954">
        <v>0</v>
      </c>
      <c r="S954">
        <v>10</v>
      </c>
      <c r="Y954" s="21" t="s">
        <v>97</v>
      </c>
      <c r="AE954"/>
      <c r="AF954"/>
      <c r="AG954"/>
      <c r="AH954"/>
      <c r="AR954" s="21" t="s">
        <v>97</v>
      </c>
      <c r="BK954"/>
      <c r="BL954"/>
      <c r="BM954"/>
      <c r="BN954"/>
    </row>
    <row r="955" spans="1:71" hidden="1">
      <c r="B955" s="8" t="s">
        <v>1938</v>
      </c>
      <c r="G955" s="21" t="s">
        <v>97</v>
      </c>
      <c r="P955" s="24"/>
      <c r="Y955" s="23" t="s">
        <v>97</v>
      </c>
      <c r="AA955"/>
      <c r="AC955"/>
      <c r="AE955"/>
      <c r="AF955"/>
      <c r="AG955"/>
      <c r="AH955"/>
      <c r="AN955" t="s">
        <v>99</v>
      </c>
      <c r="AO955" t="s">
        <v>128</v>
      </c>
      <c r="AP955" t="s">
        <v>101</v>
      </c>
      <c r="AQ955" t="s">
        <v>74</v>
      </c>
      <c r="AR955" s="23">
        <v>7.0970000000000004</v>
      </c>
      <c r="AS955" t="s">
        <v>1939</v>
      </c>
      <c r="AT955" t="s">
        <v>484</v>
      </c>
      <c r="AU955" t="s">
        <v>148</v>
      </c>
      <c r="AV955" t="s">
        <v>76</v>
      </c>
      <c r="AW955" t="s">
        <v>105</v>
      </c>
      <c r="AX955" t="s">
        <v>131</v>
      </c>
      <c r="AY955" t="s">
        <v>176</v>
      </c>
      <c r="AZ955" s="1">
        <v>8500020000000000</v>
      </c>
      <c r="BA955" s="1">
        <v>867283950617284</v>
      </c>
      <c r="BB955" s="51">
        <f>BA955/100000000000000</f>
        <v>8.6728395061728403</v>
      </c>
      <c r="BC955" s="1"/>
      <c r="BD955" t="s">
        <v>94</v>
      </c>
      <c r="BE955" s="25">
        <v>7.25</v>
      </c>
      <c r="BF955" s="1">
        <v>8333333333333330</v>
      </c>
      <c r="BG955" s="1">
        <v>6166666666666660</v>
      </c>
      <c r="BI955" t="s">
        <v>83</v>
      </c>
      <c r="BJ955" s="1">
        <v>5625</v>
      </c>
      <c r="BK955" t="s">
        <v>91</v>
      </c>
      <c r="BL955" t="s">
        <v>91</v>
      </c>
      <c r="BM955"/>
      <c r="BN955"/>
      <c r="BO955" t="s">
        <v>74</v>
      </c>
      <c r="BP955" t="s">
        <v>74</v>
      </c>
      <c r="BQ955" s="1">
        <v>7499995</v>
      </c>
      <c r="BR955" t="s">
        <v>94</v>
      </c>
      <c r="BS955" t="s">
        <v>250</v>
      </c>
    </row>
    <row r="956" spans="1:71" hidden="1">
      <c r="B956" s="8" t="s">
        <v>1940</v>
      </c>
      <c r="G956" s="21" t="s">
        <v>97</v>
      </c>
      <c r="P956" s="24"/>
      <c r="Y956" s="23" t="s">
        <v>97</v>
      </c>
      <c r="AA956"/>
      <c r="AC956"/>
      <c r="AE956"/>
      <c r="AF956"/>
      <c r="AG956"/>
      <c r="AH956"/>
      <c r="AN956" t="s">
        <v>150</v>
      </c>
      <c r="AO956" t="s">
        <v>231</v>
      </c>
      <c r="AP956" t="s">
        <v>101</v>
      </c>
      <c r="AQ956" t="s">
        <v>74</v>
      </c>
      <c r="AR956" s="23">
        <v>8.109</v>
      </c>
      <c r="AS956" t="s">
        <v>1233</v>
      </c>
      <c r="AT956" t="s">
        <v>655</v>
      </c>
      <c r="AU956" t="s">
        <v>150</v>
      </c>
      <c r="AV956" t="s">
        <v>160</v>
      </c>
      <c r="AW956" t="s">
        <v>105</v>
      </c>
      <c r="AX956" t="s">
        <v>131</v>
      </c>
      <c r="AY956" t="s">
        <v>176</v>
      </c>
      <c r="AZ956" s="1">
        <v>9000020000000000</v>
      </c>
      <c r="BA956" t="s">
        <v>120</v>
      </c>
      <c r="BB956" s="51">
        <v>10</v>
      </c>
      <c r="BD956" t="s">
        <v>81</v>
      </c>
      <c r="BE956" s="25">
        <v>7</v>
      </c>
      <c r="BF956" t="s">
        <v>94</v>
      </c>
      <c r="BG956" t="s">
        <v>174</v>
      </c>
      <c r="BI956" t="s">
        <v>114</v>
      </c>
      <c r="BJ956" s="1">
        <v>6041666666666660</v>
      </c>
      <c r="BK956" t="s">
        <v>91</v>
      </c>
      <c r="BL956" t="s">
        <v>91</v>
      </c>
      <c r="BM956" t="s">
        <v>91</v>
      </c>
      <c r="BN956"/>
      <c r="BO956" t="s">
        <v>74</v>
      </c>
      <c r="BP956" t="s">
        <v>74</v>
      </c>
      <c r="BQ956" s="1">
        <v>7277773333333330</v>
      </c>
      <c r="BR956" t="s">
        <v>120</v>
      </c>
      <c r="BS956" t="s">
        <v>250</v>
      </c>
    </row>
    <row r="957" spans="1:71" hidden="1">
      <c r="B957" s="8" t="s">
        <v>1941</v>
      </c>
      <c r="G957" s="21" t="s">
        <v>97</v>
      </c>
      <c r="P957" s="24"/>
      <c r="T957" s="4" t="s">
        <v>99</v>
      </c>
      <c r="U957" t="s">
        <v>202</v>
      </c>
      <c r="V957" t="s">
        <v>71</v>
      </c>
      <c r="W957" t="s">
        <v>86</v>
      </c>
      <c r="X957" t="s">
        <v>76</v>
      </c>
      <c r="Y957" s="23">
        <v>7.6040000000000001</v>
      </c>
      <c r="Z957" t="s">
        <v>174</v>
      </c>
      <c r="AA957" t="s">
        <v>81</v>
      </c>
      <c r="AB957" t="s">
        <v>81</v>
      </c>
      <c r="AC957">
        <v>5.9</v>
      </c>
      <c r="AD957" t="s">
        <v>81</v>
      </c>
      <c r="AE957" t="s">
        <v>91</v>
      </c>
      <c r="AF957" t="s">
        <v>91</v>
      </c>
      <c r="AG957" t="s">
        <v>92</v>
      </c>
      <c r="AH957" t="s">
        <v>92</v>
      </c>
      <c r="AI957" t="s">
        <v>74</v>
      </c>
      <c r="AJ957" t="s">
        <v>197</v>
      </c>
      <c r="AK957" t="s">
        <v>120</v>
      </c>
      <c r="AL957" t="s">
        <v>311</v>
      </c>
      <c r="AM957" t="s">
        <v>99</v>
      </c>
      <c r="AR957" s="23" t="s">
        <v>97</v>
      </c>
      <c r="BK957"/>
      <c r="BL957"/>
      <c r="BM957"/>
      <c r="BN957"/>
    </row>
    <row r="958" spans="1:71">
      <c r="A958" t="s">
        <v>71</v>
      </c>
      <c r="B958" t="s">
        <v>1942</v>
      </c>
      <c r="C958" s="4">
        <v>10</v>
      </c>
      <c r="D958">
        <v>1</v>
      </c>
      <c r="E958" t="s">
        <v>373</v>
      </c>
      <c r="F958" t="s">
        <v>74</v>
      </c>
      <c r="G958" s="21">
        <v>7.6710000000000003</v>
      </c>
      <c r="H958" t="s">
        <v>75</v>
      </c>
      <c r="I958" t="s">
        <v>76</v>
      </c>
      <c r="J958" t="s">
        <v>77</v>
      </c>
      <c r="K958" t="s">
        <v>136</v>
      </c>
      <c r="L958" t="s">
        <v>126</v>
      </c>
      <c r="M958" s="1">
        <v>7.4166799999999904E+16</v>
      </c>
      <c r="N958" s="50" t="s">
        <v>259</v>
      </c>
      <c r="O958" t="s">
        <v>81</v>
      </c>
      <c r="P958" s="22">
        <v>7.5</v>
      </c>
      <c r="Q958" s="1">
        <v>7291666666666660</v>
      </c>
      <c r="R958" s="1">
        <v>8055556666666660</v>
      </c>
      <c r="S958">
        <v>5</v>
      </c>
      <c r="T958" s="4" t="s">
        <v>83</v>
      </c>
      <c r="U958" t="s">
        <v>231</v>
      </c>
      <c r="V958" t="s">
        <v>85</v>
      </c>
      <c r="W958" t="s">
        <v>116</v>
      </c>
      <c r="X958" t="s">
        <v>76</v>
      </c>
      <c r="Y958" s="21">
        <v>7.44</v>
      </c>
      <c r="Z958" t="s">
        <v>81</v>
      </c>
      <c r="AA958" s="50" t="s">
        <v>81</v>
      </c>
      <c r="AB958" t="s">
        <v>81</v>
      </c>
      <c r="AC958" s="8">
        <v>5.3</v>
      </c>
      <c r="AD958" t="s">
        <v>93</v>
      </c>
      <c r="AE958" t="s">
        <v>91</v>
      </c>
      <c r="AF958" t="s">
        <v>91</v>
      </c>
      <c r="AG958" t="s">
        <v>91</v>
      </c>
      <c r="AH958" t="s">
        <v>92</v>
      </c>
      <c r="AI958" t="s">
        <v>74</v>
      </c>
      <c r="AJ958" t="s">
        <v>264</v>
      </c>
      <c r="AK958" t="s">
        <v>120</v>
      </c>
      <c r="AL958" t="s">
        <v>140</v>
      </c>
      <c r="AM958" t="s">
        <v>99</v>
      </c>
      <c r="AN958" t="s">
        <v>83</v>
      </c>
      <c r="AO958" t="s">
        <v>137</v>
      </c>
      <c r="AP958" t="s">
        <v>141</v>
      </c>
      <c r="AQ958" t="s">
        <v>109</v>
      </c>
      <c r="AR958" s="21">
        <v>7.3579999999999997</v>
      </c>
      <c r="AS958" t="s">
        <v>1943</v>
      </c>
      <c r="AT958" t="s">
        <v>413</v>
      </c>
      <c r="AU958" t="s">
        <v>120</v>
      </c>
      <c r="AV958" t="s">
        <v>76</v>
      </c>
      <c r="AW958" t="s">
        <v>105</v>
      </c>
      <c r="AX958" t="s">
        <v>131</v>
      </c>
      <c r="AY958" t="s">
        <v>107</v>
      </c>
      <c r="AZ958" s="1">
        <v>750002</v>
      </c>
      <c r="BA958" s="1">
        <v>919753086419753</v>
      </c>
      <c r="BB958" s="51">
        <f>BA958/100000000000000</f>
        <v>9.19753086419753</v>
      </c>
      <c r="BC958" s="51"/>
      <c r="BD958" s="1">
        <v>5625</v>
      </c>
      <c r="BE958" s="25">
        <v>6.9160000000000004</v>
      </c>
      <c r="BF958" s="1">
        <v>5333333333333330</v>
      </c>
      <c r="BG958" t="s">
        <v>139</v>
      </c>
      <c r="BI958" t="s">
        <v>114</v>
      </c>
      <c r="BJ958" s="1">
        <v>6458333333333330</v>
      </c>
      <c r="BK958" t="s">
        <v>91</v>
      </c>
      <c r="BL958" t="s">
        <v>90</v>
      </c>
      <c r="BM958" t="s">
        <v>91</v>
      </c>
      <c r="BN958"/>
      <c r="BO958" t="s">
        <v>74</v>
      </c>
      <c r="BP958" t="s">
        <v>109</v>
      </c>
      <c r="BQ958" s="1">
        <v>8388893333333330</v>
      </c>
      <c r="BR958" t="s">
        <v>94</v>
      </c>
      <c r="BS958" t="s">
        <v>133</v>
      </c>
    </row>
    <row r="959" spans="1:71">
      <c r="A959" t="s">
        <v>156</v>
      </c>
      <c r="B959" t="s">
        <v>1944</v>
      </c>
      <c r="C959" s="4">
        <v>15</v>
      </c>
      <c r="D959">
        <v>2</v>
      </c>
      <c r="E959" t="s">
        <v>257</v>
      </c>
      <c r="F959" t="s">
        <v>109</v>
      </c>
      <c r="G959" s="21">
        <v>8.4260000000000002</v>
      </c>
      <c r="H959" t="s">
        <v>75</v>
      </c>
      <c r="I959" t="s">
        <v>76</v>
      </c>
      <c r="J959" t="s">
        <v>77</v>
      </c>
      <c r="K959" t="s">
        <v>136</v>
      </c>
      <c r="L959" t="s">
        <v>126</v>
      </c>
      <c r="M959" s="1">
        <v>916668</v>
      </c>
      <c r="N959" s="50" t="s">
        <v>209</v>
      </c>
      <c r="O959" s="1">
        <v>8125</v>
      </c>
      <c r="P959" s="22">
        <v>8</v>
      </c>
      <c r="Q959" s="1">
        <v>8749999999999990</v>
      </c>
      <c r="R959" s="1">
        <v>9111113333333330</v>
      </c>
      <c r="S959">
        <v>5</v>
      </c>
      <c r="T959" s="4" t="s">
        <v>168</v>
      </c>
      <c r="U959" t="s">
        <v>84</v>
      </c>
      <c r="V959" t="s">
        <v>85</v>
      </c>
      <c r="W959" t="s">
        <v>86</v>
      </c>
      <c r="X959" t="s">
        <v>76</v>
      </c>
      <c r="Y959" s="21">
        <v>7.4939999999999998</v>
      </c>
      <c r="Z959" t="s">
        <v>117</v>
      </c>
      <c r="AA959" s="50" t="s">
        <v>93</v>
      </c>
      <c r="AB959" t="s">
        <v>88</v>
      </c>
      <c r="AC959" s="8">
        <v>7.6</v>
      </c>
      <c r="AD959" t="s">
        <v>93</v>
      </c>
      <c r="AE959" s="12" t="s">
        <v>163</v>
      </c>
      <c r="AF959" s="12" t="s">
        <v>90</v>
      </c>
      <c r="AG959" s="12" t="s">
        <v>163</v>
      </c>
      <c r="AH959" s="12" t="s">
        <v>90</v>
      </c>
      <c r="AI959" t="s">
        <v>74</v>
      </c>
      <c r="AJ959" t="s">
        <v>223</v>
      </c>
      <c r="AK959" t="s">
        <v>94</v>
      </c>
      <c r="AL959" t="s">
        <v>308</v>
      </c>
      <c r="AM959" t="s">
        <v>212</v>
      </c>
      <c r="AN959" t="s">
        <v>94</v>
      </c>
      <c r="AO959" t="s">
        <v>100</v>
      </c>
      <c r="AP959" t="s">
        <v>213</v>
      </c>
      <c r="AQ959" t="s">
        <v>109</v>
      </c>
      <c r="AR959" s="21">
        <v>6.681</v>
      </c>
      <c r="AS959" t="s">
        <v>1945</v>
      </c>
      <c r="AT959" t="s">
        <v>268</v>
      </c>
      <c r="AU959" t="s">
        <v>154</v>
      </c>
      <c r="AV959" t="s">
        <v>196</v>
      </c>
      <c r="AW959" t="s">
        <v>105</v>
      </c>
      <c r="AX959" t="s">
        <v>131</v>
      </c>
      <c r="AY959" t="s">
        <v>176</v>
      </c>
      <c r="AZ959" s="1">
        <v>708333</v>
      </c>
      <c r="BA959" s="1">
        <v>8801282051282050</v>
      </c>
      <c r="BB959" s="51">
        <f t="shared" ref="BB958:BB961" si="132">BA959/1000000000000000</f>
        <v>8.8012820512820493</v>
      </c>
      <c r="BC959" s="51"/>
      <c r="BD959" t="s">
        <v>94</v>
      </c>
      <c r="BE959" s="25">
        <v>5.8</v>
      </c>
      <c r="BF959" s="1">
        <v>5666666666666660</v>
      </c>
      <c r="BG959" t="s">
        <v>155</v>
      </c>
      <c r="BH959" s="1">
        <v>5233333333333330</v>
      </c>
      <c r="BI959" t="s">
        <v>168</v>
      </c>
      <c r="BJ959" s="1">
        <v>703125</v>
      </c>
      <c r="BK959" s="12" t="s">
        <v>163</v>
      </c>
      <c r="BL959" s="12" t="s">
        <v>91</v>
      </c>
      <c r="BM959" s="12" t="s">
        <v>163</v>
      </c>
      <c r="BN959" s="12" t="s">
        <v>90</v>
      </c>
      <c r="BO959" t="s">
        <v>74</v>
      </c>
      <c r="BP959" t="s">
        <v>74</v>
      </c>
      <c r="BQ959" s="1">
        <v>67499975</v>
      </c>
      <c r="BR959" t="s">
        <v>94</v>
      </c>
      <c r="BS959" t="s">
        <v>434</v>
      </c>
    </row>
    <row r="960" spans="1:71" hidden="1">
      <c r="B960" s="8" t="s">
        <v>1946</v>
      </c>
      <c r="G960" s="21" t="s">
        <v>97</v>
      </c>
      <c r="P960" s="24"/>
      <c r="T960" s="4" t="s">
        <v>150</v>
      </c>
      <c r="U960" t="s">
        <v>231</v>
      </c>
      <c r="V960" t="s">
        <v>71</v>
      </c>
      <c r="W960" t="s">
        <v>86</v>
      </c>
      <c r="X960" t="s">
        <v>76</v>
      </c>
      <c r="Y960" s="23">
        <v>8.0640000000000001</v>
      </c>
      <c r="Z960" t="s">
        <v>174</v>
      </c>
      <c r="AA960" t="s">
        <v>120</v>
      </c>
      <c r="AB960" t="s">
        <v>81</v>
      </c>
      <c r="AC960">
        <v>6.1</v>
      </c>
      <c r="AD960" t="s">
        <v>93</v>
      </c>
      <c r="AE960" s="12" t="s">
        <v>90</v>
      </c>
      <c r="AF960" s="12" t="s">
        <v>91</v>
      </c>
      <c r="AG960" s="12" t="s">
        <v>90</v>
      </c>
      <c r="AH960" s="12" t="s">
        <v>92</v>
      </c>
      <c r="AI960" t="s">
        <v>109</v>
      </c>
      <c r="AJ960" t="s">
        <v>260</v>
      </c>
      <c r="AK960" t="s">
        <v>94</v>
      </c>
      <c r="AL960" t="s">
        <v>140</v>
      </c>
      <c r="AM960" t="s">
        <v>96</v>
      </c>
      <c r="AN960" t="s">
        <v>150</v>
      </c>
      <c r="AO960" t="s">
        <v>389</v>
      </c>
      <c r="AP960" t="s">
        <v>225</v>
      </c>
      <c r="AQ960" t="s">
        <v>74</v>
      </c>
      <c r="AR960" s="23">
        <v>8.093</v>
      </c>
      <c r="AS960" t="s">
        <v>637</v>
      </c>
      <c r="AT960" t="s">
        <v>167</v>
      </c>
      <c r="AU960" t="s">
        <v>168</v>
      </c>
      <c r="AV960" t="s">
        <v>160</v>
      </c>
      <c r="AW960" t="s">
        <v>105</v>
      </c>
      <c r="AX960" t="s">
        <v>106</v>
      </c>
      <c r="AY960" t="s">
        <v>107</v>
      </c>
      <c r="AZ960" s="1">
        <v>950002</v>
      </c>
      <c r="BA960" s="1">
        <v>9841269841269840</v>
      </c>
      <c r="BB960" s="51">
        <f t="shared" si="132"/>
        <v>9.8412698412698401</v>
      </c>
      <c r="BC960" s="1"/>
      <c r="BD960" t="s">
        <v>81</v>
      </c>
      <c r="BE960" s="25">
        <v>9</v>
      </c>
      <c r="BF960" t="s">
        <v>174</v>
      </c>
      <c r="BG960" t="s">
        <v>174</v>
      </c>
      <c r="BI960" t="s">
        <v>114</v>
      </c>
      <c r="BJ960" t="s">
        <v>132</v>
      </c>
      <c r="BK960" s="12" t="s">
        <v>90</v>
      </c>
      <c r="BL960" s="12" t="s">
        <v>91</v>
      </c>
      <c r="BM960" s="12" t="s">
        <v>90</v>
      </c>
      <c r="BO960" t="s">
        <v>74</v>
      </c>
      <c r="BP960" t="s">
        <v>74</v>
      </c>
      <c r="BQ960" t="s">
        <v>81</v>
      </c>
      <c r="BR960" t="s">
        <v>94</v>
      </c>
      <c r="BS960" t="s">
        <v>133</v>
      </c>
    </row>
    <row r="961" spans="1:71" hidden="1">
      <c r="B961" s="8" t="s">
        <v>1947</v>
      </c>
      <c r="G961" s="21" t="s">
        <v>97</v>
      </c>
      <c r="P961" s="24"/>
      <c r="Y961" s="23" t="s">
        <v>97</v>
      </c>
      <c r="AA961"/>
      <c r="AC961"/>
      <c r="AE961"/>
      <c r="AF961"/>
      <c r="AG961"/>
      <c r="AH961"/>
      <c r="AN961" t="s">
        <v>99</v>
      </c>
      <c r="AO961" t="s">
        <v>128</v>
      </c>
      <c r="AP961" t="s">
        <v>101</v>
      </c>
      <c r="AQ961" t="s">
        <v>74</v>
      </c>
      <c r="AR961" s="23">
        <v>6.6710000000000003</v>
      </c>
      <c r="AS961" t="s">
        <v>1948</v>
      </c>
      <c r="AT961" t="s">
        <v>786</v>
      </c>
      <c r="AU961" t="s">
        <v>335</v>
      </c>
      <c r="AV961" t="s">
        <v>196</v>
      </c>
      <c r="AW961" t="s">
        <v>105</v>
      </c>
      <c r="AX961" t="s">
        <v>131</v>
      </c>
      <c r="AY961" t="s">
        <v>176</v>
      </c>
      <c r="AZ961" s="1">
        <v>1000002</v>
      </c>
      <c r="BA961" s="1">
        <v>7899610136452240</v>
      </c>
      <c r="BB961" s="51">
        <f t="shared" si="132"/>
        <v>7.8996101364522398</v>
      </c>
      <c r="BC961" s="1"/>
      <c r="BD961" s="1">
        <v>5625</v>
      </c>
      <c r="BE961" s="25">
        <v>4.8330000000000002</v>
      </c>
      <c r="BF961" s="1">
        <v>4833333333333330</v>
      </c>
      <c r="BG961" s="1">
        <v>4833333333333330</v>
      </c>
      <c r="BI961" t="s">
        <v>83</v>
      </c>
      <c r="BJ961" s="1">
        <v>5625</v>
      </c>
      <c r="BK961" t="s">
        <v>91</v>
      </c>
      <c r="BL961" t="s">
        <v>91</v>
      </c>
      <c r="BM961"/>
      <c r="BN961"/>
      <c r="BO961" t="s">
        <v>74</v>
      </c>
      <c r="BP961" t="s">
        <v>74</v>
      </c>
      <c r="BQ961" s="1">
        <v>7499995</v>
      </c>
      <c r="BR961" t="s">
        <v>94</v>
      </c>
      <c r="BS961" t="s">
        <v>250</v>
      </c>
    </row>
    <row r="962" spans="1:71">
      <c r="A962" t="s">
        <v>71</v>
      </c>
      <c r="B962" t="s">
        <v>1949</v>
      </c>
      <c r="C962" s="4">
        <v>9</v>
      </c>
      <c r="D962">
        <v>1</v>
      </c>
      <c r="E962" t="s">
        <v>373</v>
      </c>
      <c r="F962" t="s">
        <v>74</v>
      </c>
      <c r="G962" s="21">
        <v>8.6590000000000007</v>
      </c>
      <c r="H962" t="s">
        <v>185</v>
      </c>
      <c r="I962" t="s">
        <v>160</v>
      </c>
      <c r="J962" t="s">
        <v>77</v>
      </c>
      <c r="K962" t="s">
        <v>136</v>
      </c>
      <c r="L962" t="s">
        <v>79</v>
      </c>
      <c r="M962" s="1">
        <v>9500020000000000</v>
      </c>
      <c r="N962" s="50" t="s">
        <v>260</v>
      </c>
      <c r="O962" s="1">
        <v>4375</v>
      </c>
      <c r="P962" s="22">
        <v>10</v>
      </c>
      <c r="Q962" s="1">
        <v>7916666666666660</v>
      </c>
      <c r="R962">
        <v>8</v>
      </c>
      <c r="S962">
        <v>10</v>
      </c>
      <c r="T962" s="4" t="s">
        <v>83</v>
      </c>
      <c r="U962" t="s">
        <v>231</v>
      </c>
      <c r="V962" t="s">
        <v>85</v>
      </c>
      <c r="W962" t="s">
        <v>116</v>
      </c>
      <c r="X962" t="s">
        <v>76</v>
      </c>
      <c r="Y962" s="21">
        <v>7.2610000000000001</v>
      </c>
      <c r="Z962" t="s">
        <v>209</v>
      </c>
      <c r="AA962" s="50" t="s">
        <v>81</v>
      </c>
      <c r="AB962" t="s">
        <v>87</v>
      </c>
      <c r="AC962" s="8">
        <v>4.2</v>
      </c>
      <c r="AD962" t="s">
        <v>89</v>
      </c>
      <c r="AE962" t="s">
        <v>91</v>
      </c>
      <c r="AF962" t="s">
        <v>91</v>
      </c>
      <c r="AG962" t="s">
        <v>91</v>
      </c>
      <c r="AH962" t="s">
        <v>92</v>
      </c>
      <c r="AI962" t="s">
        <v>74</v>
      </c>
      <c r="AJ962" t="s">
        <v>264</v>
      </c>
      <c r="AK962" t="s">
        <v>120</v>
      </c>
      <c r="AL962" t="s">
        <v>140</v>
      </c>
      <c r="AM962" t="s">
        <v>99</v>
      </c>
      <c r="AN962" t="s">
        <v>83</v>
      </c>
      <c r="AO962" t="s">
        <v>137</v>
      </c>
      <c r="AP962" t="s">
        <v>141</v>
      </c>
      <c r="AQ962" t="s">
        <v>109</v>
      </c>
      <c r="AR962" s="21">
        <v>7.46</v>
      </c>
      <c r="AS962" t="s">
        <v>1950</v>
      </c>
      <c r="AT962" t="s">
        <v>902</v>
      </c>
      <c r="AU962" t="s">
        <v>174</v>
      </c>
      <c r="AV962" t="s">
        <v>76</v>
      </c>
      <c r="AW962" t="s">
        <v>105</v>
      </c>
      <c r="AX962" t="s">
        <v>131</v>
      </c>
      <c r="AY962" t="s">
        <v>107</v>
      </c>
      <c r="AZ962" s="1">
        <v>950002</v>
      </c>
      <c r="BA962" s="1">
        <v>9012345679012340</v>
      </c>
      <c r="BB962" s="51">
        <f>BA962/1000000000000000</f>
        <v>9.0123456790123395</v>
      </c>
      <c r="BC962" s="51"/>
      <c r="BD962" s="1">
        <v>5625</v>
      </c>
      <c r="BE962" s="25">
        <v>4.5</v>
      </c>
      <c r="BF962" s="1">
        <v>1333333333333330</v>
      </c>
      <c r="BG962" s="1">
        <v>7666666666666660</v>
      </c>
      <c r="BI962" t="s">
        <v>114</v>
      </c>
      <c r="BJ962" s="1">
        <v>6458333333333330</v>
      </c>
      <c r="BK962" t="s">
        <v>91</v>
      </c>
      <c r="BL962" t="s">
        <v>90</v>
      </c>
      <c r="BM962" t="s">
        <v>91</v>
      </c>
      <c r="BN962"/>
      <c r="BO962" t="s">
        <v>74</v>
      </c>
      <c r="BP962" t="s">
        <v>74</v>
      </c>
      <c r="BQ962" t="s">
        <v>148</v>
      </c>
      <c r="BR962" t="s">
        <v>120</v>
      </c>
      <c r="BS962" t="s">
        <v>110</v>
      </c>
    </row>
    <row r="963" spans="1:71">
      <c r="A963" t="s">
        <v>156</v>
      </c>
      <c r="B963" t="s">
        <v>1951</v>
      </c>
      <c r="C963" s="4">
        <v>13</v>
      </c>
      <c r="D963">
        <v>3</v>
      </c>
      <c r="E963" t="s">
        <v>306</v>
      </c>
      <c r="F963" t="s">
        <v>74</v>
      </c>
      <c r="G963" s="21">
        <v>5.5</v>
      </c>
      <c r="H963" t="s">
        <v>123</v>
      </c>
      <c r="I963" t="s">
        <v>124</v>
      </c>
      <c r="J963" t="s">
        <v>125</v>
      </c>
      <c r="K963" t="s">
        <v>78</v>
      </c>
      <c r="L963" t="s">
        <v>79</v>
      </c>
      <c r="M963" s="1">
        <v>916668</v>
      </c>
      <c r="N963" s="50" t="s">
        <v>290</v>
      </c>
      <c r="O963" s="1">
        <v>4375</v>
      </c>
      <c r="P963" s="22">
        <v>1.333</v>
      </c>
      <c r="Q963" s="1">
        <v>6666666666666660</v>
      </c>
      <c r="R963" s="1">
        <v>4666663333333330</v>
      </c>
      <c r="S963">
        <v>10</v>
      </c>
      <c r="Y963" s="21" t="s">
        <v>97</v>
      </c>
      <c r="AE963"/>
      <c r="AF963"/>
      <c r="AG963"/>
      <c r="AH963"/>
      <c r="AR963" s="21" t="s">
        <v>97</v>
      </c>
      <c r="BK963"/>
      <c r="BL963"/>
      <c r="BM963"/>
      <c r="BN963"/>
    </row>
    <row r="964" spans="1:71" hidden="1">
      <c r="B964" s="8" t="s">
        <v>1952</v>
      </c>
      <c r="G964" s="21" t="s">
        <v>97</v>
      </c>
      <c r="P964" s="24"/>
      <c r="T964" s="4" t="s">
        <v>150</v>
      </c>
      <c r="U964" t="s">
        <v>84</v>
      </c>
      <c r="V964" t="s">
        <v>71</v>
      </c>
      <c r="W964" t="s">
        <v>86</v>
      </c>
      <c r="X964" t="s">
        <v>76</v>
      </c>
      <c r="Y964" s="23">
        <v>7.8849999999999998</v>
      </c>
      <c r="Z964" t="s">
        <v>154</v>
      </c>
      <c r="AA964" t="s">
        <v>258</v>
      </c>
      <c r="AB964" t="s">
        <v>81</v>
      </c>
      <c r="AC964">
        <v>7.3</v>
      </c>
      <c r="AD964" t="s">
        <v>93</v>
      </c>
      <c r="AE964" t="s">
        <v>91</v>
      </c>
      <c r="AF964" t="s">
        <v>91</v>
      </c>
      <c r="AG964" t="s">
        <v>108</v>
      </c>
      <c r="AH964" t="s">
        <v>92</v>
      </c>
      <c r="AI964" t="s">
        <v>74</v>
      </c>
      <c r="AJ964" t="s">
        <v>161</v>
      </c>
      <c r="AK964" t="s">
        <v>94</v>
      </c>
      <c r="AL964" t="s">
        <v>140</v>
      </c>
      <c r="AM964" t="s">
        <v>96</v>
      </c>
      <c r="AN964" t="s">
        <v>150</v>
      </c>
      <c r="AO964" t="s">
        <v>137</v>
      </c>
      <c r="AP964" t="s">
        <v>225</v>
      </c>
      <c r="AQ964" t="s">
        <v>74</v>
      </c>
      <c r="AR964" s="23">
        <v>7.2759999999999998</v>
      </c>
      <c r="AS964" t="s">
        <v>1953</v>
      </c>
      <c r="AT964" t="s">
        <v>1002</v>
      </c>
      <c r="AU964" t="s">
        <v>148</v>
      </c>
      <c r="AV964" t="s">
        <v>76</v>
      </c>
      <c r="AW964" t="s">
        <v>105</v>
      </c>
      <c r="AX964" t="s">
        <v>131</v>
      </c>
      <c r="AY964" t="s">
        <v>107</v>
      </c>
      <c r="AZ964" s="1">
        <v>691668</v>
      </c>
      <c r="BA964" s="1">
        <v>9325971934667580</v>
      </c>
      <c r="BB964" s="51">
        <f t="shared" ref="BB964" si="133">BA964/1000000000000000</f>
        <v>9.3259719346675798</v>
      </c>
      <c r="BC964" s="1"/>
      <c r="BD964" s="1">
        <v>6875</v>
      </c>
      <c r="BE964" s="25">
        <v>7.0830000000000002</v>
      </c>
      <c r="BF964" s="1">
        <v>6166666666666660</v>
      </c>
      <c r="BG964" t="s">
        <v>148</v>
      </c>
      <c r="BI964" t="s">
        <v>114</v>
      </c>
      <c r="BJ964" s="1">
        <v>6041666666666660</v>
      </c>
      <c r="BK964" t="s">
        <v>90</v>
      </c>
      <c r="BL964" t="s">
        <v>90</v>
      </c>
      <c r="BM964" t="s">
        <v>91</v>
      </c>
      <c r="BN964"/>
      <c r="BO964" t="s">
        <v>74</v>
      </c>
      <c r="BP964" t="s">
        <v>74</v>
      </c>
      <c r="BQ964" s="1">
        <v>7555556666666660</v>
      </c>
      <c r="BR964" t="s">
        <v>94</v>
      </c>
      <c r="BS964" t="s">
        <v>133</v>
      </c>
    </row>
    <row r="965" spans="1:71">
      <c r="A965" t="s">
        <v>71</v>
      </c>
      <c r="B965" t="s">
        <v>1954</v>
      </c>
      <c r="C965" s="4">
        <v>11</v>
      </c>
      <c r="D965">
        <v>0</v>
      </c>
      <c r="E965" t="s">
        <v>399</v>
      </c>
      <c r="F965" t="s">
        <v>74</v>
      </c>
      <c r="G965" s="21">
        <v>8.032</v>
      </c>
      <c r="H965" t="s">
        <v>75</v>
      </c>
      <c r="I965" t="s">
        <v>76</v>
      </c>
      <c r="J965" t="s">
        <v>77</v>
      </c>
      <c r="K965" t="s">
        <v>136</v>
      </c>
      <c r="L965" t="s">
        <v>126</v>
      </c>
      <c r="M965" s="1">
        <v>9500020000000000</v>
      </c>
      <c r="N965" s="50" t="s">
        <v>93</v>
      </c>
      <c r="O965" t="s">
        <v>81</v>
      </c>
      <c r="P965" s="22">
        <v>9</v>
      </c>
      <c r="Q965" s="1">
        <v>8125</v>
      </c>
      <c r="R965">
        <v>8</v>
      </c>
      <c r="S965">
        <v>5</v>
      </c>
      <c r="T965" s="4" t="s">
        <v>83</v>
      </c>
      <c r="U965" t="s">
        <v>84</v>
      </c>
      <c r="V965" t="s">
        <v>71</v>
      </c>
      <c r="W965" t="s">
        <v>86</v>
      </c>
      <c r="X965" t="s">
        <v>196</v>
      </c>
      <c r="Y965" s="21">
        <v>6.0289999999999999</v>
      </c>
      <c r="Z965" t="s">
        <v>99</v>
      </c>
      <c r="AA965" s="50" t="s">
        <v>296</v>
      </c>
      <c r="AB965" t="s">
        <v>81</v>
      </c>
      <c r="AC965" s="8">
        <v>6.3</v>
      </c>
      <c r="AD965" t="s">
        <v>223</v>
      </c>
      <c r="AE965" s="12" t="s">
        <v>90</v>
      </c>
      <c r="AF965" s="12" t="s">
        <v>90</v>
      </c>
      <c r="AG965" s="12" t="s">
        <v>91</v>
      </c>
      <c r="AH965" s="12" t="s">
        <v>92</v>
      </c>
      <c r="AI965" t="s">
        <v>74</v>
      </c>
      <c r="AJ965" t="s">
        <v>148</v>
      </c>
      <c r="AK965" t="s">
        <v>94</v>
      </c>
      <c r="AL965" t="s">
        <v>95</v>
      </c>
      <c r="AM965" t="s">
        <v>96</v>
      </c>
      <c r="AN965" t="s">
        <v>114</v>
      </c>
      <c r="AO965" t="s">
        <v>115</v>
      </c>
      <c r="AP965" t="s">
        <v>225</v>
      </c>
      <c r="AQ965" t="s">
        <v>74</v>
      </c>
      <c r="AR965" s="21">
        <v>7.72</v>
      </c>
      <c r="AS965" t="s">
        <v>1955</v>
      </c>
      <c r="AT965" t="s">
        <v>238</v>
      </c>
      <c r="AU965" t="s">
        <v>154</v>
      </c>
      <c r="AV965" t="s">
        <v>76</v>
      </c>
      <c r="AW965" t="s">
        <v>105</v>
      </c>
      <c r="AX965" t="s">
        <v>131</v>
      </c>
      <c r="AY965" t="s">
        <v>107</v>
      </c>
      <c r="AZ965" s="1">
        <v>833334</v>
      </c>
      <c r="BA965" s="1">
        <v>8203282828282820</v>
      </c>
      <c r="BB965" s="51">
        <f>BA965/1000000000000000</f>
        <v>8.2032828282828198</v>
      </c>
      <c r="BC965" s="51"/>
      <c r="BD965" t="s">
        <v>81</v>
      </c>
      <c r="BE965" s="25">
        <v>5.7770000000000001</v>
      </c>
      <c r="BF965" s="1">
        <v>5333333333333330</v>
      </c>
      <c r="BG965" s="1">
        <v>5666666666666660</v>
      </c>
      <c r="BH965" s="1">
        <v>6333333333333330</v>
      </c>
      <c r="BI965" t="s">
        <v>168</v>
      </c>
      <c r="BJ965" s="1">
        <v>765625</v>
      </c>
      <c r="BK965" s="12" t="s">
        <v>163</v>
      </c>
      <c r="BL965" s="12" t="s">
        <v>91</v>
      </c>
      <c r="BM965" s="12" t="s">
        <v>90</v>
      </c>
      <c r="BN965" s="12" t="s">
        <v>90</v>
      </c>
      <c r="BO965" t="s">
        <v>109</v>
      </c>
      <c r="BP965" t="s">
        <v>74</v>
      </c>
      <c r="BQ965" s="1">
        <v>78749975</v>
      </c>
      <c r="BR965" t="s">
        <v>120</v>
      </c>
      <c r="BS965" t="s">
        <v>133</v>
      </c>
    </row>
    <row r="966" spans="1:71">
      <c r="A966" t="s">
        <v>71</v>
      </c>
      <c r="B966" t="s">
        <v>1956</v>
      </c>
      <c r="C966" s="4">
        <v>12</v>
      </c>
      <c r="D966">
        <v>2</v>
      </c>
      <c r="E966" t="s">
        <v>730</v>
      </c>
      <c r="F966" t="s">
        <v>74</v>
      </c>
      <c r="G966" s="21">
        <v>7.0730000000000004</v>
      </c>
      <c r="H966" t="s">
        <v>195</v>
      </c>
      <c r="I966" t="s">
        <v>196</v>
      </c>
      <c r="J966" t="s">
        <v>77</v>
      </c>
      <c r="K966" t="s">
        <v>78</v>
      </c>
      <c r="L966" t="s">
        <v>126</v>
      </c>
      <c r="M966" s="1">
        <v>9000020000000000</v>
      </c>
      <c r="N966" s="50">
        <v>9</v>
      </c>
      <c r="O966" s="1">
        <v>6875</v>
      </c>
      <c r="P966" s="22">
        <v>3.5</v>
      </c>
      <c r="Q966" s="1">
        <v>8749999999999990</v>
      </c>
      <c r="R966" s="1">
        <v>8055560000000000</v>
      </c>
      <c r="S966">
        <v>5</v>
      </c>
      <c r="T966" s="4" t="s">
        <v>114</v>
      </c>
      <c r="U966" t="s">
        <v>195</v>
      </c>
      <c r="V966" t="s">
        <v>71</v>
      </c>
      <c r="W966" t="s">
        <v>116</v>
      </c>
      <c r="X966" t="s">
        <v>76</v>
      </c>
      <c r="Y966" s="21">
        <v>7.2389999999999999</v>
      </c>
      <c r="Z966" t="s">
        <v>161</v>
      </c>
      <c r="AA966" s="50" t="s">
        <v>286</v>
      </c>
      <c r="AB966" t="s">
        <v>81</v>
      </c>
      <c r="AC966" s="8">
        <v>5</v>
      </c>
      <c r="AD966" t="s">
        <v>81</v>
      </c>
      <c r="AE966" s="12" t="s">
        <v>90</v>
      </c>
      <c r="AF966" s="12" t="s">
        <v>90</v>
      </c>
      <c r="AG966" s="12" t="s">
        <v>91</v>
      </c>
      <c r="AH966" s="12" t="s">
        <v>92</v>
      </c>
      <c r="AI966" t="s">
        <v>74</v>
      </c>
      <c r="AJ966" t="s">
        <v>473</v>
      </c>
      <c r="AK966" t="s">
        <v>120</v>
      </c>
      <c r="AL966" t="s">
        <v>95</v>
      </c>
      <c r="AM966" t="s">
        <v>99</v>
      </c>
      <c r="AR966" s="21" t="s">
        <v>97</v>
      </c>
    </row>
    <row r="967" spans="1:71" hidden="1">
      <c r="B967" s="8" t="s">
        <v>1957</v>
      </c>
      <c r="G967" s="21" t="s">
        <v>97</v>
      </c>
      <c r="P967" s="24"/>
      <c r="T967" s="4" t="s">
        <v>99</v>
      </c>
      <c r="U967" t="s">
        <v>100</v>
      </c>
      <c r="V967" t="s">
        <v>71</v>
      </c>
      <c r="W967" t="s">
        <v>86</v>
      </c>
      <c r="X967" t="s">
        <v>124</v>
      </c>
      <c r="Y967" s="23">
        <v>3.3</v>
      </c>
      <c r="Z967" t="s">
        <v>148</v>
      </c>
      <c r="AA967" t="s">
        <v>99</v>
      </c>
      <c r="AB967" t="s">
        <v>81</v>
      </c>
      <c r="AC967">
        <v>0</v>
      </c>
      <c r="AD967" t="s">
        <v>235</v>
      </c>
      <c r="AE967" t="s">
        <v>92</v>
      </c>
      <c r="AF967" t="s">
        <v>331</v>
      </c>
      <c r="AG967" t="s">
        <v>92</v>
      </c>
      <c r="AH967" t="s">
        <v>92</v>
      </c>
      <c r="AI967" t="s">
        <v>74</v>
      </c>
      <c r="AJ967" t="s">
        <v>94</v>
      </c>
      <c r="AK967" t="s">
        <v>94</v>
      </c>
      <c r="AL967" t="s">
        <v>140</v>
      </c>
      <c r="AM967" t="s">
        <v>212</v>
      </c>
      <c r="AR967" s="23" t="s">
        <v>97</v>
      </c>
      <c r="BK967"/>
      <c r="BL967"/>
      <c r="BM967"/>
      <c r="BN967"/>
    </row>
    <row r="968" spans="1:71" hidden="1">
      <c r="B968" s="8" t="s">
        <v>1958</v>
      </c>
      <c r="G968" s="21" t="s">
        <v>97</v>
      </c>
      <c r="P968" s="24"/>
      <c r="Y968" s="23" t="s">
        <v>97</v>
      </c>
      <c r="AA968"/>
      <c r="AC968"/>
      <c r="AE968"/>
      <c r="AF968"/>
      <c r="AG968"/>
      <c r="AH968"/>
      <c r="AN968" t="s">
        <v>99</v>
      </c>
      <c r="AO968" t="s">
        <v>252</v>
      </c>
      <c r="AP968" t="s">
        <v>225</v>
      </c>
      <c r="AQ968" t="s">
        <v>74</v>
      </c>
      <c r="AR968" s="23">
        <v>6.9939999999999998</v>
      </c>
      <c r="AS968" t="s">
        <v>1959</v>
      </c>
      <c r="AT968" t="s">
        <v>810</v>
      </c>
      <c r="AU968" t="s">
        <v>94</v>
      </c>
      <c r="AV968" t="s">
        <v>196</v>
      </c>
      <c r="AW968" t="s">
        <v>175</v>
      </c>
      <c r="AX968" t="s">
        <v>106</v>
      </c>
      <c r="AY968" t="s">
        <v>176</v>
      </c>
      <c r="AZ968" s="1">
        <v>9000020000000000</v>
      </c>
      <c r="BA968" s="1">
        <v>5394786373047240</v>
      </c>
      <c r="BB968" s="51">
        <f t="shared" ref="BB968" si="134">BA968/1000000000000000</f>
        <v>5.3947863730472401</v>
      </c>
      <c r="BC968" s="1"/>
      <c r="BD968" t="s">
        <v>81</v>
      </c>
      <c r="BE968" s="25">
        <v>9.2330000000000005</v>
      </c>
      <c r="BF968" s="1">
        <v>9266666666666660</v>
      </c>
      <c r="BG968" t="s">
        <v>259</v>
      </c>
      <c r="BI968" t="s">
        <v>83</v>
      </c>
      <c r="BJ968" s="1">
        <v>46875</v>
      </c>
      <c r="BK968" t="s">
        <v>90</v>
      </c>
      <c r="BL968" t="s">
        <v>91</v>
      </c>
      <c r="BM968"/>
      <c r="BN968"/>
      <c r="BO968" t="s">
        <v>74</v>
      </c>
      <c r="BP968" t="s">
        <v>74</v>
      </c>
      <c r="BQ968" s="1">
        <v>7249995</v>
      </c>
      <c r="BR968" t="s">
        <v>94</v>
      </c>
      <c r="BS968" t="s">
        <v>110</v>
      </c>
    </row>
    <row r="969" spans="1:71">
      <c r="A969" t="s">
        <v>71</v>
      </c>
      <c r="B969" t="s">
        <v>1960</v>
      </c>
      <c r="C969" s="4">
        <v>16</v>
      </c>
      <c r="D969">
        <v>0</v>
      </c>
      <c r="E969" t="s">
        <v>257</v>
      </c>
      <c r="F969" t="s">
        <v>74</v>
      </c>
      <c r="G969" s="21">
        <v>5.58</v>
      </c>
      <c r="H969" t="s">
        <v>123</v>
      </c>
      <c r="I969" t="s">
        <v>124</v>
      </c>
      <c r="J969" t="s">
        <v>125</v>
      </c>
      <c r="K969" t="s">
        <v>78</v>
      </c>
      <c r="L969" t="s">
        <v>126</v>
      </c>
      <c r="M969" s="1">
        <v>5.83332E+16</v>
      </c>
      <c r="N969" s="50" t="s">
        <v>118</v>
      </c>
      <c r="O969" t="s">
        <v>132</v>
      </c>
      <c r="P969" s="22">
        <v>3.6659999999999999</v>
      </c>
      <c r="Q969" s="1">
        <v>7291666666666660</v>
      </c>
      <c r="R969" s="1">
        <v>5999996666666660</v>
      </c>
      <c r="S969" t="s">
        <v>235</v>
      </c>
      <c r="Y969" s="21" t="s">
        <v>97</v>
      </c>
      <c r="AE969"/>
      <c r="AF969"/>
      <c r="AG969"/>
      <c r="AH969"/>
      <c r="AR969" s="21" t="s">
        <v>97</v>
      </c>
      <c r="BK969"/>
      <c r="BL969"/>
      <c r="BM969"/>
      <c r="BN969"/>
    </row>
    <row r="970" spans="1:71" hidden="1">
      <c r="B970" s="8" t="s">
        <v>1961</v>
      </c>
      <c r="G970" s="21" t="s">
        <v>97</v>
      </c>
      <c r="P970" s="24"/>
      <c r="T970" s="4" t="s">
        <v>99</v>
      </c>
      <c r="U970" t="s">
        <v>128</v>
      </c>
      <c r="V970" t="s">
        <v>71</v>
      </c>
      <c r="W970" t="s">
        <v>86</v>
      </c>
      <c r="X970" t="s">
        <v>160</v>
      </c>
      <c r="Y970" s="23">
        <v>8.5960000000000001</v>
      </c>
      <c r="Z970" t="s">
        <v>209</v>
      </c>
      <c r="AA970" t="s">
        <v>120</v>
      </c>
      <c r="AB970" t="s">
        <v>81</v>
      </c>
      <c r="AC970">
        <v>7.7</v>
      </c>
      <c r="AD970" t="s">
        <v>161</v>
      </c>
      <c r="AE970" s="12" t="s">
        <v>90</v>
      </c>
      <c r="AF970" s="12" t="s">
        <v>91</v>
      </c>
      <c r="AG970" s="12" t="s">
        <v>92</v>
      </c>
      <c r="AH970" s="12" t="s">
        <v>92</v>
      </c>
      <c r="AI970" t="s">
        <v>109</v>
      </c>
      <c r="AJ970" t="s">
        <v>159</v>
      </c>
      <c r="AK970" t="s">
        <v>94</v>
      </c>
      <c r="AL970" t="s">
        <v>140</v>
      </c>
      <c r="AM970" t="s">
        <v>212</v>
      </c>
      <c r="AN970" t="s">
        <v>83</v>
      </c>
      <c r="AO970" t="s">
        <v>137</v>
      </c>
      <c r="AP970" t="s">
        <v>225</v>
      </c>
      <c r="AQ970" t="s">
        <v>74</v>
      </c>
      <c r="AR970" s="23">
        <v>8.7159999999999993</v>
      </c>
      <c r="AS970" t="s">
        <v>335</v>
      </c>
      <c r="AT970" t="s">
        <v>83</v>
      </c>
      <c r="AU970" t="s">
        <v>150</v>
      </c>
      <c r="AV970" t="s">
        <v>160</v>
      </c>
      <c r="AW970" t="s">
        <v>105</v>
      </c>
      <c r="AX970" t="s">
        <v>106</v>
      </c>
      <c r="AY970" t="s">
        <v>107</v>
      </c>
      <c r="AZ970" s="1">
        <v>8500020000000000</v>
      </c>
      <c r="BA970" s="1">
        <v>9307081807081800</v>
      </c>
      <c r="BB970" s="51">
        <f t="shared" ref="BB970" si="135">BA970/1000000000000000</f>
        <v>9.3070818070818007</v>
      </c>
      <c r="BC970" s="1"/>
      <c r="BD970" t="s">
        <v>81</v>
      </c>
      <c r="BE970" s="25">
        <v>8.8330000000000002</v>
      </c>
      <c r="BF970" s="1">
        <v>9166666666666660</v>
      </c>
      <c r="BG970" t="s">
        <v>139</v>
      </c>
      <c r="BI970" t="s">
        <v>114</v>
      </c>
      <c r="BJ970" s="1">
        <v>6666666666666660</v>
      </c>
      <c r="BK970" s="12" t="s">
        <v>163</v>
      </c>
      <c r="BL970" s="12" t="s">
        <v>90</v>
      </c>
      <c r="BM970" s="12" t="s">
        <v>91</v>
      </c>
      <c r="BO970" t="s">
        <v>109</v>
      </c>
      <c r="BP970" t="s">
        <v>109</v>
      </c>
      <c r="BQ970" s="1">
        <v>9111116666666660</v>
      </c>
      <c r="BR970" t="s">
        <v>120</v>
      </c>
      <c r="BS970" t="s">
        <v>110</v>
      </c>
    </row>
    <row r="971" spans="1:71">
      <c r="A971" t="s">
        <v>71</v>
      </c>
      <c r="B971" t="s">
        <v>1962</v>
      </c>
      <c r="C971" s="4">
        <v>13</v>
      </c>
      <c r="D971">
        <v>2</v>
      </c>
      <c r="E971" t="s">
        <v>135</v>
      </c>
      <c r="F971" t="s">
        <v>74</v>
      </c>
      <c r="G971" s="21">
        <v>7.1840000000000002</v>
      </c>
      <c r="H971" t="s">
        <v>195</v>
      </c>
      <c r="I971" t="s">
        <v>196</v>
      </c>
      <c r="J971" t="s">
        <v>125</v>
      </c>
      <c r="K971" t="s">
        <v>78</v>
      </c>
      <c r="L971" t="s">
        <v>126</v>
      </c>
      <c r="M971" s="1">
        <v>9500020000000000</v>
      </c>
      <c r="N971" s="50" t="s">
        <v>88</v>
      </c>
      <c r="O971" t="s">
        <v>81</v>
      </c>
      <c r="P971" s="22">
        <v>7</v>
      </c>
      <c r="Q971" s="1">
        <v>6875</v>
      </c>
      <c r="R971" s="1">
        <v>758333</v>
      </c>
      <c r="S971">
        <v>5</v>
      </c>
      <c r="Y971" s="21" t="s">
        <v>97</v>
      </c>
      <c r="AE971"/>
      <c r="AF971"/>
      <c r="AG971"/>
      <c r="AH971"/>
      <c r="AR971" s="21" t="s">
        <v>97</v>
      </c>
      <c r="BK971"/>
      <c r="BL971"/>
      <c r="BM971"/>
      <c r="BN971"/>
    </row>
    <row r="972" spans="1:71" hidden="1">
      <c r="B972" s="8" t="s">
        <v>1963</v>
      </c>
      <c r="G972" s="21" t="s">
        <v>97</v>
      </c>
      <c r="P972" s="24"/>
      <c r="Y972" s="23" t="s">
        <v>97</v>
      </c>
      <c r="AA972"/>
      <c r="AC972"/>
      <c r="AE972"/>
      <c r="AF972"/>
      <c r="AG972"/>
      <c r="AH972"/>
      <c r="AN972" t="s">
        <v>99</v>
      </c>
      <c r="AO972" t="s">
        <v>673</v>
      </c>
      <c r="AP972" t="s">
        <v>101</v>
      </c>
      <c r="AQ972" t="s">
        <v>74</v>
      </c>
      <c r="AR972" s="23">
        <v>7.4829999999999997</v>
      </c>
      <c r="AS972" t="s">
        <v>1964</v>
      </c>
      <c r="AT972" t="s">
        <v>691</v>
      </c>
      <c r="AU972" t="s">
        <v>94</v>
      </c>
      <c r="AV972" t="s">
        <v>76</v>
      </c>
      <c r="AW972" t="s">
        <v>175</v>
      </c>
      <c r="AX972" t="s">
        <v>131</v>
      </c>
      <c r="AY972" t="s">
        <v>176</v>
      </c>
      <c r="AZ972" s="1">
        <v>950002</v>
      </c>
      <c r="BA972" s="1">
        <v>7279952016794120</v>
      </c>
      <c r="BB972" s="51">
        <f t="shared" ref="BB972" si="136">BA972/1000000000000000</f>
        <v>7.2799520167941196</v>
      </c>
      <c r="BC972" s="1"/>
      <c r="BD972" t="s">
        <v>81</v>
      </c>
      <c r="BE972" s="25">
        <v>6.1660000000000004</v>
      </c>
      <c r="BF972" t="s">
        <v>155</v>
      </c>
      <c r="BG972" s="1">
        <v>5833333333333330</v>
      </c>
      <c r="BI972" t="s">
        <v>83</v>
      </c>
      <c r="BJ972" s="1">
        <v>59375</v>
      </c>
      <c r="BK972" t="s">
        <v>91</v>
      </c>
      <c r="BL972" t="s">
        <v>91</v>
      </c>
      <c r="BM972"/>
      <c r="BN972"/>
      <c r="BO972" t="s">
        <v>74</v>
      </c>
      <c r="BP972" t="s">
        <v>74</v>
      </c>
      <c r="BQ972" s="1">
        <v>7499995</v>
      </c>
      <c r="BR972" t="s">
        <v>120</v>
      </c>
      <c r="BS972" t="s">
        <v>179</v>
      </c>
    </row>
    <row r="973" spans="1:71" hidden="1">
      <c r="B973" s="8" t="s">
        <v>1965</v>
      </c>
      <c r="G973" s="21" t="s">
        <v>97</v>
      </c>
      <c r="P973" s="24"/>
      <c r="T973" s="4" t="s">
        <v>99</v>
      </c>
      <c r="U973" t="s">
        <v>389</v>
      </c>
      <c r="V973" t="s">
        <v>71</v>
      </c>
      <c r="W973" t="s">
        <v>86</v>
      </c>
      <c r="X973" t="s">
        <v>160</v>
      </c>
      <c r="Y973" s="23">
        <v>8.2539999999999996</v>
      </c>
      <c r="Z973" t="s">
        <v>209</v>
      </c>
      <c r="AA973" t="s">
        <v>120</v>
      </c>
      <c r="AB973" t="s">
        <v>81</v>
      </c>
      <c r="AC973">
        <v>6.6</v>
      </c>
      <c r="AD973" t="s">
        <v>93</v>
      </c>
      <c r="AE973" s="12" t="s">
        <v>90</v>
      </c>
      <c r="AF973" s="12" t="s">
        <v>163</v>
      </c>
      <c r="AG973" s="12" t="s">
        <v>92</v>
      </c>
      <c r="AH973" s="12" t="s">
        <v>92</v>
      </c>
      <c r="AI973" t="s">
        <v>109</v>
      </c>
      <c r="AJ973" t="s">
        <v>258</v>
      </c>
      <c r="AK973" t="s">
        <v>94</v>
      </c>
      <c r="AL973" t="s">
        <v>187</v>
      </c>
      <c r="AM973" t="s">
        <v>96</v>
      </c>
      <c r="AR973" s="23" t="s">
        <v>97</v>
      </c>
    </row>
    <row r="974" spans="1:71">
      <c r="A974" t="s">
        <v>71</v>
      </c>
      <c r="B974" t="s">
        <v>1966</v>
      </c>
      <c r="C974" s="4">
        <v>9</v>
      </c>
      <c r="D974">
        <v>1</v>
      </c>
      <c r="E974" t="s">
        <v>373</v>
      </c>
      <c r="F974" t="s">
        <v>74</v>
      </c>
      <c r="G974" s="21">
        <v>8.1159999999999997</v>
      </c>
      <c r="H974" t="s">
        <v>75</v>
      </c>
      <c r="I974" t="s">
        <v>76</v>
      </c>
      <c r="J974" t="s">
        <v>125</v>
      </c>
      <c r="K974" t="s">
        <v>136</v>
      </c>
      <c r="L974" t="s">
        <v>79</v>
      </c>
      <c r="M974" s="1">
        <v>9500020000000000</v>
      </c>
      <c r="N974" s="50" t="s">
        <v>380</v>
      </c>
      <c r="O974" t="s">
        <v>81</v>
      </c>
      <c r="P974" s="22">
        <v>10</v>
      </c>
      <c r="Q974" s="1">
        <v>6875</v>
      </c>
      <c r="R974" s="1">
        <v>7444443333333330</v>
      </c>
      <c r="S974">
        <v>10</v>
      </c>
      <c r="T974" s="4" t="s">
        <v>150</v>
      </c>
      <c r="U974" t="s">
        <v>231</v>
      </c>
      <c r="V974" t="s">
        <v>71</v>
      </c>
      <c r="W974" t="s">
        <v>116</v>
      </c>
      <c r="X974" t="s">
        <v>196</v>
      </c>
      <c r="Y974" s="21">
        <v>5.9329999999999998</v>
      </c>
      <c r="Z974" t="s">
        <v>87</v>
      </c>
      <c r="AA974" s="50" t="s">
        <v>264</v>
      </c>
      <c r="AB974" t="s">
        <v>87</v>
      </c>
      <c r="AC974" s="8">
        <v>2.7</v>
      </c>
      <c r="AD974" t="s">
        <v>88</v>
      </c>
      <c r="AE974" t="s">
        <v>331</v>
      </c>
      <c r="AF974" t="s">
        <v>91</v>
      </c>
      <c r="AG974" t="s">
        <v>91</v>
      </c>
      <c r="AH974" t="s">
        <v>92</v>
      </c>
      <c r="AI974" t="s">
        <v>74</v>
      </c>
      <c r="AJ974" t="s">
        <v>208</v>
      </c>
      <c r="AK974" t="s">
        <v>94</v>
      </c>
      <c r="AL974" t="s">
        <v>140</v>
      </c>
      <c r="AM974" t="s">
        <v>96</v>
      </c>
      <c r="AR974" s="21" t="s">
        <v>97</v>
      </c>
      <c r="BK974"/>
      <c r="BL974"/>
      <c r="BM974"/>
      <c r="BN974"/>
    </row>
    <row r="975" spans="1:71" hidden="1">
      <c r="B975" s="8" t="s">
        <v>1967</v>
      </c>
      <c r="G975" s="21" t="s">
        <v>97</v>
      </c>
      <c r="P975" s="24"/>
      <c r="Y975" s="23" t="s">
        <v>97</v>
      </c>
      <c r="AA975"/>
      <c r="AC975"/>
      <c r="AE975"/>
      <c r="AF975"/>
      <c r="AG975"/>
      <c r="AH975"/>
      <c r="AN975" t="s">
        <v>99</v>
      </c>
      <c r="AO975" t="s">
        <v>100</v>
      </c>
      <c r="AP975" t="s">
        <v>101</v>
      </c>
      <c r="AQ975" t="s">
        <v>74</v>
      </c>
      <c r="AR975" s="23">
        <v>6.976</v>
      </c>
      <c r="AS975" t="s">
        <v>1968</v>
      </c>
      <c r="AT975" t="s">
        <v>215</v>
      </c>
      <c r="AU975" t="s">
        <v>148</v>
      </c>
      <c r="AV975" t="s">
        <v>196</v>
      </c>
      <c r="AW975" t="s">
        <v>105</v>
      </c>
      <c r="AX975" t="s">
        <v>131</v>
      </c>
      <c r="AY975" t="s">
        <v>176</v>
      </c>
      <c r="AZ975" s="1">
        <v>1000002</v>
      </c>
      <c r="BA975" s="1">
        <v>7884305710392660</v>
      </c>
      <c r="BB975" s="51">
        <f t="shared" ref="BB975:BB977" si="137">BA975/1000000000000000</f>
        <v>7.8843057103926597</v>
      </c>
      <c r="BC975" s="1"/>
      <c r="BD975" t="s">
        <v>81</v>
      </c>
      <c r="BE975" s="25">
        <v>5.6829999999999998</v>
      </c>
      <c r="BF975" s="1">
        <v>5600000000000000</v>
      </c>
      <c r="BG975" s="1">
        <v>5766666666666660</v>
      </c>
      <c r="BI975" t="s">
        <v>83</v>
      </c>
      <c r="BJ975" s="1">
        <v>5625</v>
      </c>
      <c r="BK975" t="s">
        <v>91</v>
      </c>
      <c r="BL975" t="s">
        <v>91</v>
      </c>
      <c r="BM975"/>
      <c r="BN975"/>
      <c r="BO975" t="s">
        <v>74</v>
      </c>
      <c r="BP975" t="s">
        <v>74</v>
      </c>
      <c r="BQ975" s="1">
        <v>7249995</v>
      </c>
      <c r="BR975" t="s">
        <v>94</v>
      </c>
      <c r="BS975" t="s">
        <v>250</v>
      </c>
    </row>
    <row r="976" spans="1:71" hidden="1">
      <c r="B976" s="8" t="s">
        <v>1969</v>
      </c>
      <c r="G976" s="21" t="s">
        <v>97</v>
      </c>
      <c r="P976" s="24"/>
      <c r="Y976" s="23" t="s">
        <v>97</v>
      </c>
      <c r="AA976"/>
      <c r="AC976"/>
      <c r="AE976"/>
      <c r="AF976"/>
      <c r="AG976"/>
      <c r="AH976"/>
      <c r="AN976" t="s">
        <v>99</v>
      </c>
      <c r="AO976" t="s">
        <v>151</v>
      </c>
      <c r="AP976" t="s">
        <v>101</v>
      </c>
      <c r="AQ976" t="s">
        <v>74</v>
      </c>
      <c r="AR976" s="23">
        <v>8.1780000000000008</v>
      </c>
      <c r="AS976" t="s">
        <v>613</v>
      </c>
      <c r="AT976" t="s">
        <v>655</v>
      </c>
      <c r="AU976" t="s">
        <v>150</v>
      </c>
      <c r="AV976" t="s">
        <v>160</v>
      </c>
      <c r="AW976" t="s">
        <v>105</v>
      </c>
      <c r="AX976" t="s">
        <v>106</v>
      </c>
      <c r="AY976" t="s">
        <v>107</v>
      </c>
      <c r="AZ976" s="1">
        <v>1000002</v>
      </c>
      <c r="BA976" s="1">
        <v>9165042235217670</v>
      </c>
      <c r="BB976" s="51">
        <f t="shared" si="137"/>
        <v>9.1650422352176708</v>
      </c>
      <c r="BC976" s="1"/>
      <c r="BD976" t="s">
        <v>81</v>
      </c>
      <c r="BE976" s="25">
        <v>8.8330000000000002</v>
      </c>
      <c r="BF976" s="1">
        <v>8833333333333330</v>
      </c>
      <c r="BG976" s="1">
        <v>8833333333333330</v>
      </c>
      <c r="BI976" t="s">
        <v>83</v>
      </c>
      <c r="BJ976" s="1">
        <v>5625</v>
      </c>
      <c r="BK976" t="s">
        <v>90</v>
      </c>
      <c r="BL976" t="s">
        <v>90</v>
      </c>
      <c r="BM976"/>
      <c r="BN976"/>
      <c r="BO976" t="s">
        <v>74</v>
      </c>
      <c r="BP976" t="s">
        <v>109</v>
      </c>
      <c r="BQ976" s="1">
        <v>8833335</v>
      </c>
      <c r="BR976" t="s">
        <v>94</v>
      </c>
      <c r="BS976" t="s">
        <v>250</v>
      </c>
    </row>
    <row r="977" spans="1:71" hidden="1">
      <c r="B977" s="8" t="s">
        <v>1970</v>
      </c>
      <c r="G977" s="21" t="s">
        <v>97</v>
      </c>
      <c r="P977" s="24"/>
      <c r="Y977" s="23" t="s">
        <v>97</v>
      </c>
      <c r="AA977"/>
      <c r="AC977"/>
      <c r="AE977"/>
      <c r="AF977"/>
      <c r="AG977"/>
      <c r="AH977"/>
      <c r="AN977" t="s">
        <v>99</v>
      </c>
      <c r="AO977" t="s">
        <v>193</v>
      </c>
      <c r="AP977" t="s">
        <v>101</v>
      </c>
      <c r="AQ977" t="s">
        <v>74</v>
      </c>
      <c r="AR977" s="23">
        <v>6.7990000000000004</v>
      </c>
      <c r="AS977" t="s">
        <v>1971</v>
      </c>
      <c r="AT977" t="s">
        <v>648</v>
      </c>
      <c r="AU977" t="s">
        <v>168</v>
      </c>
      <c r="AV977" t="s">
        <v>196</v>
      </c>
      <c r="AW977" t="s">
        <v>175</v>
      </c>
      <c r="AX977" t="s">
        <v>131</v>
      </c>
      <c r="AY977" t="s">
        <v>176</v>
      </c>
      <c r="AZ977" s="1">
        <v>1000002</v>
      </c>
      <c r="BA977" s="1">
        <v>4411764705882350</v>
      </c>
      <c r="BB977" s="51">
        <f t="shared" si="137"/>
        <v>4.4117647058823497</v>
      </c>
      <c r="BC977" s="1"/>
      <c r="BD977" s="1">
        <v>6875</v>
      </c>
      <c r="BE977" s="25">
        <v>6</v>
      </c>
      <c r="BF977" t="s">
        <v>154</v>
      </c>
      <c r="BG977" t="s">
        <v>94</v>
      </c>
      <c r="BI977" t="s">
        <v>83</v>
      </c>
      <c r="BJ977" s="1">
        <v>5625</v>
      </c>
      <c r="BK977" t="s">
        <v>91</v>
      </c>
      <c r="BL977" t="s">
        <v>91</v>
      </c>
      <c r="BM977"/>
      <c r="BN977"/>
      <c r="BO977" t="s">
        <v>74</v>
      </c>
      <c r="BP977" t="s">
        <v>74</v>
      </c>
      <c r="BQ977" s="1">
        <v>733333</v>
      </c>
      <c r="BR977" t="s">
        <v>120</v>
      </c>
      <c r="BS977" t="s">
        <v>179</v>
      </c>
    </row>
    <row r="978" spans="1:71" hidden="1">
      <c r="B978" s="8" t="s">
        <v>1972</v>
      </c>
      <c r="G978" s="21" t="s">
        <v>97</v>
      </c>
      <c r="P978" s="24"/>
      <c r="T978" s="4" t="s">
        <v>150</v>
      </c>
      <c r="U978" t="s">
        <v>75</v>
      </c>
      <c r="V978" t="s">
        <v>71</v>
      </c>
      <c r="W978" t="s">
        <v>86</v>
      </c>
      <c r="X978" t="s">
        <v>196</v>
      </c>
      <c r="Y978" s="23">
        <v>6.2489999999999997</v>
      </c>
      <c r="Z978" t="s">
        <v>174</v>
      </c>
      <c r="AA978" t="s">
        <v>117</v>
      </c>
      <c r="AB978" t="s">
        <v>81</v>
      </c>
      <c r="AC978">
        <v>5.4</v>
      </c>
      <c r="AD978" t="s">
        <v>326</v>
      </c>
      <c r="AE978" t="s">
        <v>91</v>
      </c>
      <c r="AF978" t="s">
        <v>91</v>
      </c>
      <c r="AG978" t="s">
        <v>91</v>
      </c>
      <c r="AH978" t="s">
        <v>92</v>
      </c>
      <c r="AI978" t="s">
        <v>74</v>
      </c>
      <c r="AJ978" t="s">
        <v>375</v>
      </c>
      <c r="AK978" t="s">
        <v>94</v>
      </c>
      <c r="AL978" t="s">
        <v>140</v>
      </c>
      <c r="AM978" t="s">
        <v>96</v>
      </c>
      <c r="AR978" s="23" t="s">
        <v>97</v>
      </c>
      <c r="BK978"/>
      <c r="BL978"/>
      <c r="BM978"/>
      <c r="BN978"/>
    </row>
    <row r="979" spans="1:71" hidden="1">
      <c r="B979" s="8" t="s">
        <v>1973</v>
      </c>
      <c r="G979" s="21" t="s">
        <v>97</v>
      </c>
      <c r="P979" s="24"/>
      <c r="Y979" s="23" t="s">
        <v>97</v>
      </c>
      <c r="AA979"/>
      <c r="AC979"/>
      <c r="AE979"/>
      <c r="AF979"/>
      <c r="AG979"/>
      <c r="AH979"/>
      <c r="AN979" t="s">
        <v>99</v>
      </c>
      <c r="AO979" t="s">
        <v>75</v>
      </c>
      <c r="AP979" t="s">
        <v>101</v>
      </c>
      <c r="AQ979" t="s">
        <v>74</v>
      </c>
      <c r="AR979" s="23">
        <v>7.2030000000000003</v>
      </c>
      <c r="AS979" t="s">
        <v>1974</v>
      </c>
      <c r="AT979" t="s">
        <v>338</v>
      </c>
      <c r="AU979" t="s">
        <v>94</v>
      </c>
      <c r="AV979" t="s">
        <v>76</v>
      </c>
      <c r="AW979" t="s">
        <v>105</v>
      </c>
      <c r="AX979" t="s">
        <v>131</v>
      </c>
      <c r="AY979" t="s">
        <v>107</v>
      </c>
      <c r="AZ979" s="1">
        <v>8500020000000000</v>
      </c>
      <c r="BA979" s="1">
        <v>8518518518518510</v>
      </c>
      <c r="BB979" s="51">
        <f t="shared" ref="BB979:BB983" si="138">BA979/1000000000000000</f>
        <v>8.5185185185185102</v>
      </c>
      <c r="BC979" s="1"/>
      <c r="BD979" s="1">
        <v>6875</v>
      </c>
      <c r="BE979" s="25">
        <v>6.5</v>
      </c>
      <c r="BF979" t="s">
        <v>155</v>
      </c>
      <c r="BG979" t="s">
        <v>155</v>
      </c>
      <c r="BI979" t="s">
        <v>83</v>
      </c>
      <c r="BJ979" s="1">
        <v>5625</v>
      </c>
      <c r="BK979" t="s">
        <v>91</v>
      </c>
      <c r="BL979" t="s">
        <v>91</v>
      </c>
      <c r="BM979"/>
      <c r="BN979"/>
      <c r="BO979" t="s">
        <v>74</v>
      </c>
      <c r="BP979" t="s">
        <v>74</v>
      </c>
      <c r="BQ979" s="1">
        <v>7999995</v>
      </c>
      <c r="BR979" t="s">
        <v>94</v>
      </c>
      <c r="BS979" t="s">
        <v>110</v>
      </c>
    </row>
    <row r="980" spans="1:71" hidden="1">
      <c r="B980" s="8" t="s">
        <v>1975</v>
      </c>
      <c r="G980" s="21" t="s">
        <v>97</v>
      </c>
      <c r="P980" s="24"/>
      <c r="Y980" s="23" t="s">
        <v>97</v>
      </c>
      <c r="AA980"/>
      <c r="AC980"/>
      <c r="AE980"/>
      <c r="AF980"/>
      <c r="AG980"/>
      <c r="AH980"/>
      <c r="AN980" t="s">
        <v>150</v>
      </c>
      <c r="AO980" t="s">
        <v>151</v>
      </c>
      <c r="AP980" t="s">
        <v>101</v>
      </c>
      <c r="AQ980" t="s">
        <v>74</v>
      </c>
      <c r="AR980" s="23">
        <v>4.3650000000000002</v>
      </c>
      <c r="AS980" t="s">
        <v>1976</v>
      </c>
      <c r="AT980" t="s">
        <v>1837</v>
      </c>
      <c r="AU980" t="s">
        <v>234</v>
      </c>
      <c r="AV980" t="s">
        <v>124</v>
      </c>
      <c r="AW980" t="s">
        <v>175</v>
      </c>
      <c r="AX980" t="s">
        <v>131</v>
      </c>
      <c r="AY980" t="s">
        <v>176</v>
      </c>
      <c r="AZ980" s="1">
        <v>691668</v>
      </c>
      <c r="BA980" s="1">
        <v>3346365914786960</v>
      </c>
      <c r="BB980" s="51">
        <f t="shared" si="138"/>
        <v>3.34636591478696</v>
      </c>
      <c r="BC980" s="1"/>
      <c r="BD980" t="s">
        <v>81</v>
      </c>
      <c r="BE980" s="25">
        <v>2.8330000000000002</v>
      </c>
      <c r="BF980" s="1">
        <v>2833333333333330</v>
      </c>
      <c r="BG980" s="1">
        <v>2833333333333330</v>
      </c>
      <c r="BI980" t="s">
        <v>83</v>
      </c>
      <c r="BJ980" s="1">
        <v>4375</v>
      </c>
      <c r="BK980" t="s">
        <v>91</v>
      </c>
      <c r="BL980" t="s">
        <v>91</v>
      </c>
      <c r="BM980"/>
      <c r="BN980"/>
      <c r="BO980" t="s">
        <v>74</v>
      </c>
      <c r="BP980" t="s">
        <v>74</v>
      </c>
      <c r="BQ980" s="1">
        <v>374999</v>
      </c>
      <c r="BR980" t="s">
        <v>94</v>
      </c>
      <c r="BS980" t="s">
        <v>110</v>
      </c>
    </row>
    <row r="981" spans="1:71" hidden="1">
      <c r="B981" s="8" t="s">
        <v>1977</v>
      </c>
      <c r="G981" s="21" t="s">
        <v>97</v>
      </c>
      <c r="P981" s="24"/>
      <c r="Y981" s="23" t="s">
        <v>97</v>
      </c>
      <c r="AA981"/>
      <c r="AC981"/>
      <c r="AE981"/>
      <c r="AF981"/>
      <c r="AG981"/>
      <c r="AH981"/>
      <c r="AN981" t="s">
        <v>99</v>
      </c>
      <c r="AO981" t="s">
        <v>185</v>
      </c>
      <c r="AP981" t="s">
        <v>101</v>
      </c>
      <c r="AQ981" t="s">
        <v>74</v>
      </c>
      <c r="AR981" s="23">
        <v>7.5750000000000002</v>
      </c>
      <c r="AS981" t="s">
        <v>1978</v>
      </c>
      <c r="AT981" t="s">
        <v>595</v>
      </c>
      <c r="AU981" t="s">
        <v>94</v>
      </c>
      <c r="AV981" t="s">
        <v>76</v>
      </c>
      <c r="AW981" t="s">
        <v>175</v>
      </c>
      <c r="AX981" t="s">
        <v>131</v>
      </c>
      <c r="AY981" t="s">
        <v>176</v>
      </c>
      <c r="AZ981" s="1">
        <v>1000002</v>
      </c>
      <c r="BA981" s="1">
        <v>6569200779727090</v>
      </c>
      <c r="BB981" s="51">
        <f t="shared" si="138"/>
        <v>6.5692007797270904</v>
      </c>
      <c r="BC981" s="1"/>
      <c r="BD981" s="1">
        <v>8125</v>
      </c>
      <c r="BE981" s="25">
        <v>7.35</v>
      </c>
      <c r="BF981" s="1">
        <v>8766666666666660</v>
      </c>
      <c r="BG981" s="1">
        <v>5933333333333330</v>
      </c>
      <c r="BI981" t="s">
        <v>83</v>
      </c>
      <c r="BJ981" s="1">
        <v>5625</v>
      </c>
      <c r="BK981" t="s">
        <v>108</v>
      </c>
      <c r="BL981" t="s">
        <v>91</v>
      </c>
      <c r="BM981"/>
      <c r="BN981"/>
      <c r="BO981" t="s">
        <v>109</v>
      </c>
      <c r="BP981" t="s">
        <v>74</v>
      </c>
      <c r="BQ981" s="1">
        <v>708333</v>
      </c>
      <c r="BR981" t="s">
        <v>120</v>
      </c>
      <c r="BS981" t="s">
        <v>179</v>
      </c>
    </row>
    <row r="982" spans="1:71" hidden="1">
      <c r="B982" s="8" t="s">
        <v>1979</v>
      </c>
      <c r="G982" s="21" t="s">
        <v>97</v>
      </c>
      <c r="P982" s="24"/>
      <c r="Y982" s="23" t="s">
        <v>97</v>
      </c>
      <c r="AA982"/>
      <c r="AC982"/>
      <c r="AE982"/>
      <c r="AF982"/>
      <c r="AG982"/>
      <c r="AH982"/>
      <c r="AN982" t="s">
        <v>99</v>
      </c>
      <c r="AO982" t="s">
        <v>224</v>
      </c>
      <c r="AP982" t="s">
        <v>101</v>
      </c>
      <c r="AQ982" t="s">
        <v>74</v>
      </c>
      <c r="AR982" s="23">
        <v>6.8479999999999999</v>
      </c>
      <c r="AS982" t="s">
        <v>1980</v>
      </c>
      <c r="AT982" t="s">
        <v>982</v>
      </c>
      <c r="AU982" t="s">
        <v>154</v>
      </c>
      <c r="AV982" t="s">
        <v>196</v>
      </c>
      <c r="AW982" t="s">
        <v>105</v>
      </c>
      <c r="AX982" t="s">
        <v>131</v>
      </c>
      <c r="AY982" t="s">
        <v>107</v>
      </c>
      <c r="AZ982" s="1">
        <v>1000002</v>
      </c>
      <c r="BA982" s="1">
        <v>8387314439946010</v>
      </c>
      <c r="BB982" s="51">
        <f t="shared" si="138"/>
        <v>8.3873144399460102</v>
      </c>
      <c r="BC982" s="1"/>
      <c r="BD982" t="s">
        <v>132</v>
      </c>
      <c r="BE982" s="25">
        <v>4.75</v>
      </c>
      <c r="BF982" t="s">
        <v>205</v>
      </c>
      <c r="BG982" t="s">
        <v>168</v>
      </c>
      <c r="BI982" t="s">
        <v>83</v>
      </c>
      <c r="BJ982" s="1">
        <v>5625</v>
      </c>
      <c r="BK982" t="s">
        <v>91</v>
      </c>
      <c r="BL982" t="s">
        <v>91</v>
      </c>
      <c r="BM982"/>
      <c r="BN982"/>
      <c r="BO982" t="s">
        <v>74</v>
      </c>
      <c r="BP982" t="s">
        <v>74</v>
      </c>
      <c r="BQ982" s="1">
        <v>7666665</v>
      </c>
      <c r="BR982" t="s">
        <v>94</v>
      </c>
      <c r="BS982" t="s">
        <v>110</v>
      </c>
    </row>
    <row r="983" spans="1:71" hidden="1">
      <c r="B983" s="8" t="s">
        <v>1981</v>
      </c>
      <c r="G983" s="21" t="s">
        <v>97</v>
      </c>
      <c r="P983" s="24"/>
      <c r="Y983" s="23" t="s">
        <v>97</v>
      </c>
      <c r="AA983"/>
      <c r="AC983"/>
      <c r="AE983"/>
      <c r="AF983"/>
      <c r="AG983"/>
      <c r="AH983"/>
      <c r="AN983" t="s">
        <v>83</v>
      </c>
      <c r="AO983" t="s">
        <v>115</v>
      </c>
      <c r="AP983" t="s">
        <v>101</v>
      </c>
      <c r="AQ983" t="s">
        <v>74</v>
      </c>
      <c r="AR983" s="23">
        <v>6.9729999999999999</v>
      </c>
      <c r="AS983" t="s">
        <v>1982</v>
      </c>
      <c r="AT983" t="s">
        <v>1047</v>
      </c>
      <c r="AU983" t="s">
        <v>304</v>
      </c>
      <c r="AV983" t="s">
        <v>196</v>
      </c>
      <c r="AW983" t="s">
        <v>175</v>
      </c>
      <c r="AX983" t="s">
        <v>131</v>
      </c>
      <c r="AY983" t="s">
        <v>176</v>
      </c>
      <c r="AZ983" s="1">
        <v>9000020000000000</v>
      </c>
      <c r="BA983" s="1">
        <v>6851851851851850</v>
      </c>
      <c r="BB983" s="51">
        <f t="shared" si="138"/>
        <v>6.8518518518518503</v>
      </c>
      <c r="BC983" s="1"/>
      <c r="BD983" t="s">
        <v>81</v>
      </c>
      <c r="BE983" s="25">
        <v>4.75</v>
      </c>
      <c r="BF983" t="s">
        <v>168</v>
      </c>
      <c r="BG983" t="s">
        <v>205</v>
      </c>
      <c r="BI983" t="s">
        <v>114</v>
      </c>
      <c r="BJ983" t="s">
        <v>132</v>
      </c>
      <c r="BK983" t="s">
        <v>91</v>
      </c>
      <c r="BL983" t="s">
        <v>91</v>
      </c>
      <c r="BM983" t="s">
        <v>91</v>
      </c>
      <c r="BN983"/>
      <c r="BO983" t="s">
        <v>74</v>
      </c>
      <c r="BP983" t="s">
        <v>74</v>
      </c>
      <c r="BQ983" s="1">
        <v>6888883333333330</v>
      </c>
      <c r="BR983" t="s">
        <v>120</v>
      </c>
      <c r="BS983" t="s">
        <v>110</v>
      </c>
    </row>
    <row r="984" spans="1:71">
      <c r="A984" t="s">
        <v>156</v>
      </c>
      <c r="B984" t="s">
        <v>1983</v>
      </c>
      <c r="C984" s="4">
        <v>10</v>
      </c>
      <c r="D984">
        <v>2</v>
      </c>
      <c r="E984" t="s">
        <v>295</v>
      </c>
      <c r="F984" t="s">
        <v>74</v>
      </c>
      <c r="G984" s="21">
        <v>7.7889999999999997</v>
      </c>
      <c r="H984" t="s">
        <v>75</v>
      </c>
      <c r="I984" t="s">
        <v>76</v>
      </c>
      <c r="J984" t="s">
        <v>77</v>
      </c>
      <c r="K984" t="s">
        <v>78</v>
      </c>
      <c r="L984" t="s">
        <v>79</v>
      </c>
      <c r="M984" s="1">
        <v>9000020000000000</v>
      </c>
      <c r="N984" s="50" t="s">
        <v>159</v>
      </c>
      <c r="O984" t="s">
        <v>178</v>
      </c>
      <c r="P984" s="22">
        <v>5.5</v>
      </c>
      <c r="Q984" s="1">
        <v>8125</v>
      </c>
      <c r="R984" s="1">
        <v>811111</v>
      </c>
      <c r="S984">
        <v>10</v>
      </c>
      <c r="T984" s="4" t="s">
        <v>114</v>
      </c>
      <c r="U984" t="s">
        <v>137</v>
      </c>
      <c r="V984" t="s">
        <v>85</v>
      </c>
      <c r="W984" t="s">
        <v>116</v>
      </c>
      <c r="X984" t="s">
        <v>160</v>
      </c>
      <c r="Y984" s="21">
        <v>8.2959999999999994</v>
      </c>
      <c r="Z984" t="s">
        <v>264</v>
      </c>
      <c r="AA984" s="50" t="s">
        <v>81</v>
      </c>
      <c r="AB984" t="s">
        <v>81</v>
      </c>
      <c r="AC984" s="8">
        <v>7.2</v>
      </c>
      <c r="AD984" t="s">
        <v>139</v>
      </c>
      <c r="AE984" s="12" t="s">
        <v>163</v>
      </c>
      <c r="AF984" s="12" t="s">
        <v>163</v>
      </c>
      <c r="AG984" s="12" t="s">
        <v>91</v>
      </c>
      <c r="AH984" s="12" t="s">
        <v>92</v>
      </c>
      <c r="AI984" t="s">
        <v>109</v>
      </c>
      <c r="AJ984" t="s">
        <v>342</v>
      </c>
      <c r="AK984" t="s">
        <v>120</v>
      </c>
      <c r="AL984" t="s">
        <v>140</v>
      </c>
      <c r="AM984" t="s">
        <v>150</v>
      </c>
      <c r="AN984" t="s">
        <v>114</v>
      </c>
      <c r="AO984" t="s">
        <v>100</v>
      </c>
      <c r="AP984" t="s">
        <v>213</v>
      </c>
      <c r="AQ984" t="s">
        <v>109</v>
      </c>
      <c r="AR984" s="21">
        <v>7.74</v>
      </c>
      <c r="AS984" t="s">
        <v>1984</v>
      </c>
      <c r="AT984" t="s">
        <v>645</v>
      </c>
      <c r="AU984" t="s">
        <v>104</v>
      </c>
      <c r="AV984" t="s">
        <v>76</v>
      </c>
      <c r="AW984" t="s">
        <v>105</v>
      </c>
      <c r="AX984" t="s">
        <v>131</v>
      </c>
      <c r="AY984" t="s">
        <v>176</v>
      </c>
      <c r="AZ984" s="1">
        <v>875001</v>
      </c>
      <c r="BA984" s="1">
        <v>916005291005291</v>
      </c>
      <c r="BB984" s="51">
        <f>BA984/100000000000000</f>
        <v>9.1600529100529098</v>
      </c>
      <c r="BC984" s="51"/>
      <c r="BD984" s="1">
        <v>5625</v>
      </c>
      <c r="BE984" s="25">
        <v>5.9550000000000001</v>
      </c>
      <c r="BF984" s="1">
        <v>5666666666666660</v>
      </c>
      <c r="BG984" s="1">
        <v>5833333333333330</v>
      </c>
      <c r="BH984" s="1">
        <v>6366666666666660</v>
      </c>
      <c r="BI984" t="s">
        <v>168</v>
      </c>
      <c r="BJ984" s="1">
        <v>796875</v>
      </c>
      <c r="BK984" s="12" t="s">
        <v>163</v>
      </c>
      <c r="BL984" s="12" t="s">
        <v>91</v>
      </c>
      <c r="BM984" s="12" t="s">
        <v>90</v>
      </c>
      <c r="BN984" s="12" t="s">
        <v>108</v>
      </c>
      <c r="BO984" t="s">
        <v>74</v>
      </c>
      <c r="BP984" t="s">
        <v>74</v>
      </c>
      <c r="BQ984" s="1">
        <v>741667</v>
      </c>
      <c r="BR984" t="s">
        <v>120</v>
      </c>
      <c r="BS984" t="s">
        <v>133</v>
      </c>
    </row>
    <row r="985" spans="1:71">
      <c r="A985" t="s">
        <v>71</v>
      </c>
      <c r="B985" t="s">
        <v>1985</v>
      </c>
      <c r="C985" s="4">
        <v>10</v>
      </c>
      <c r="D985">
        <v>3</v>
      </c>
      <c r="E985" t="s">
        <v>608</v>
      </c>
      <c r="F985" t="s">
        <v>74</v>
      </c>
      <c r="G985" s="21">
        <v>5.3109999999999999</v>
      </c>
      <c r="H985" t="s">
        <v>123</v>
      </c>
      <c r="I985" t="s">
        <v>124</v>
      </c>
      <c r="J985" t="s">
        <v>125</v>
      </c>
      <c r="K985" t="s">
        <v>78</v>
      </c>
      <c r="L985" t="s">
        <v>126</v>
      </c>
      <c r="M985" s="1">
        <v>9500020000000000</v>
      </c>
      <c r="N985" s="50" t="s">
        <v>550</v>
      </c>
      <c r="O985" t="s">
        <v>81</v>
      </c>
      <c r="P985" s="22">
        <v>0</v>
      </c>
      <c r="Q985" s="1">
        <v>7291666666666660</v>
      </c>
      <c r="R985" s="1">
        <v>761111</v>
      </c>
      <c r="S985">
        <v>5</v>
      </c>
      <c r="T985" s="4" t="s">
        <v>150</v>
      </c>
      <c r="U985" t="s">
        <v>84</v>
      </c>
      <c r="V985" t="s">
        <v>71</v>
      </c>
      <c r="W985" t="s">
        <v>116</v>
      </c>
      <c r="X985" t="s">
        <v>124</v>
      </c>
      <c r="Y985" s="21">
        <v>4.0810000000000004</v>
      </c>
      <c r="Z985" t="s">
        <v>209</v>
      </c>
      <c r="AA985" s="50" t="s">
        <v>790</v>
      </c>
      <c r="AB985" t="s">
        <v>81</v>
      </c>
      <c r="AC985" s="8">
        <v>1.1000000000000001</v>
      </c>
      <c r="AD985" t="s">
        <v>119</v>
      </c>
      <c r="AE985" t="s">
        <v>92</v>
      </c>
      <c r="AF985" t="s">
        <v>91</v>
      </c>
      <c r="AG985" t="s">
        <v>91</v>
      </c>
      <c r="AH985" t="s">
        <v>92</v>
      </c>
      <c r="AI985" t="s">
        <v>74</v>
      </c>
      <c r="AJ985" t="s">
        <v>550</v>
      </c>
      <c r="AK985" t="s">
        <v>94</v>
      </c>
      <c r="AL985" t="s">
        <v>140</v>
      </c>
      <c r="AM985" t="s">
        <v>96</v>
      </c>
      <c r="AN985" t="s">
        <v>150</v>
      </c>
      <c r="AO985" t="s">
        <v>84</v>
      </c>
      <c r="AP985" t="s">
        <v>165</v>
      </c>
      <c r="AQ985" t="s">
        <v>74</v>
      </c>
      <c r="AR985" s="21">
        <v>5.5880000000000001</v>
      </c>
      <c r="AS985" t="s">
        <v>1986</v>
      </c>
      <c r="AT985" t="s">
        <v>502</v>
      </c>
      <c r="AU985" t="s">
        <v>144</v>
      </c>
      <c r="AV985" t="s">
        <v>124</v>
      </c>
      <c r="AW985" t="s">
        <v>175</v>
      </c>
      <c r="AX985" t="s">
        <v>131</v>
      </c>
      <c r="AY985" t="s">
        <v>176</v>
      </c>
      <c r="AZ985" s="1">
        <v>7916679999999990</v>
      </c>
      <c r="BA985" s="1">
        <v>5952380952380950</v>
      </c>
      <c r="BB985" s="51">
        <f t="shared" ref="BB984:BB986" si="139">BA985/1000000000000000</f>
        <v>5.9523809523809499</v>
      </c>
      <c r="BC985" s="51"/>
      <c r="BD985" s="1">
        <v>6875</v>
      </c>
      <c r="BE985" s="25">
        <v>4</v>
      </c>
      <c r="BF985" s="1">
        <v>1666666666666660</v>
      </c>
      <c r="BG985" s="1">
        <v>6333333333333330</v>
      </c>
      <c r="BI985" t="s">
        <v>83</v>
      </c>
      <c r="BJ985" s="1">
        <v>46875</v>
      </c>
      <c r="BK985" t="s">
        <v>91</v>
      </c>
      <c r="BL985" t="s">
        <v>90</v>
      </c>
      <c r="BM985"/>
      <c r="BN985"/>
      <c r="BO985" t="s">
        <v>74</v>
      </c>
      <c r="BP985" t="s">
        <v>74</v>
      </c>
      <c r="BQ985" t="s">
        <v>1083</v>
      </c>
      <c r="BR985" t="s">
        <v>94</v>
      </c>
      <c r="BS985" t="s">
        <v>133</v>
      </c>
    </row>
    <row r="986" spans="1:71" hidden="1">
      <c r="B986" s="8" t="s">
        <v>1987</v>
      </c>
      <c r="G986" s="21" t="s">
        <v>97</v>
      </c>
      <c r="P986" s="24"/>
      <c r="Y986" s="23" t="s">
        <v>97</v>
      </c>
      <c r="AA986"/>
      <c r="AC986"/>
      <c r="AE986"/>
      <c r="AF986"/>
      <c r="AG986"/>
      <c r="AH986"/>
      <c r="AN986" t="s">
        <v>150</v>
      </c>
      <c r="AO986" t="s">
        <v>137</v>
      </c>
      <c r="AP986" t="s">
        <v>101</v>
      </c>
      <c r="AQ986" t="s">
        <v>74</v>
      </c>
      <c r="AR986" s="23">
        <v>6.1260000000000003</v>
      </c>
      <c r="AS986" t="s">
        <v>1988</v>
      </c>
      <c r="AT986" t="s">
        <v>420</v>
      </c>
      <c r="AU986" t="s">
        <v>335</v>
      </c>
      <c r="AV986" t="s">
        <v>196</v>
      </c>
      <c r="AW986" t="s">
        <v>105</v>
      </c>
      <c r="AX986" t="s">
        <v>131</v>
      </c>
      <c r="AY986" t="s">
        <v>176</v>
      </c>
      <c r="AZ986" s="1">
        <v>950002</v>
      </c>
      <c r="BA986" s="1">
        <v>8960667600373480</v>
      </c>
      <c r="BB986" s="51">
        <f t="shared" si="139"/>
        <v>8.9606676003734798</v>
      </c>
      <c r="BC986" s="1"/>
      <c r="BD986" t="s">
        <v>81</v>
      </c>
      <c r="BE986" s="25">
        <v>1.75</v>
      </c>
      <c r="BF986" t="s">
        <v>83</v>
      </c>
      <c r="BG986" t="s">
        <v>756</v>
      </c>
      <c r="BI986" t="s">
        <v>114</v>
      </c>
      <c r="BJ986" s="1">
        <v>5625</v>
      </c>
      <c r="BK986" t="s">
        <v>91</v>
      </c>
      <c r="BL986" t="s">
        <v>90</v>
      </c>
      <c r="BM986" t="s">
        <v>91</v>
      </c>
      <c r="BN986"/>
      <c r="BO986" t="s">
        <v>74</v>
      </c>
      <c r="BP986" t="s">
        <v>74</v>
      </c>
      <c r="BQ986" s="1">
        <v>6111103333333330</v>
      </c>
      <c r="BR986" t="s">
        <v>94</v>
      </c>
      <c r="BS986" t="s">
        <v>110</v>
      </c>
    </row>
    <row r="987" spans="1:71">
      <c r="A987" t="s">
        <v>71</v>
      </c>
      <c r="B987" t="s">
        <v>1989</v>
      </c>
      <c r="C987" s="4">
        <v>14</v>
      </c>
      <c r="D987">
        <v>2</v>
      </c>
      <c r="E987" t="s">
        <v>316</v>
      </c>
      <c r="F987" t="s">
        <v>74</v>
      </c>
      <c r="G987" s="21">
        <v>7</v>
      </c>
      <c r="H987" t="s">
        <v>195</v>
      </c>
      <c r="I987" t="s">
        <v>196</v>
      </c>
      <c r="J987" t="s">
        <v>125</v>
      </c>
      <c r="K987" t="s">
        <v>78</v>
      </c>
      <c r="L987" t="s">
        <v>79</v>
      </c>
      <c r="M987" s="1">
        <v>916668</v>
      </c>
      <c r="N987" s="50" t="s">
        <v>210</v>
      </c>
      <c r="O987" t="s">
        <v>81</v>
      </c>
      <c r="P987" s="22">
        <v>6.3330000000000002</v>
      </c>
      <c r="Q987" s="1">
        <v>84375</v>
      </c>
      <c r="R987" s="1">
        <v>6916665</v>
      </c>
      <c r="S987">
        <v>10</v>
      </c>
      <c r="T987" s="4" t="s">
        <v>168</v>
      </c>
      <c r="U987" t="s">
        <v>115</v>
      </c>
      <c r="V987" t="s">
        <v>71</v>
      </c>
      <c r="W987" t="s">
        <v>116</v>
      </c>
      <c r="X987" t="s">
        <v>196</v>
      </c>
      <c r="Y987" s="21">
        <v>6.4269999999999996</v>
      </c>
      <c r="Z987" t="s">
        <v>161</v>
      </c>
      <c r="AA987" s="50" t="s">
        <v>290</v>
      </c>
      <c r="AB987" t="s">
        <v>521</v>
      </c>
      <c r="AC987" s="8">
        <v>6.3</v>
      </c>
      <c r="AD987" t="s">
        <v>223</v>
      </c>
      <c r="AE987" s="12" t="s">
        <v>90</v>
      </c>
      <c r="AF987" s="12" t="s">
        <v>163</v>
      </c>
      <c r="AG987" s="12" t="s">
        <v>90</v>
      </c>
      <c r="AH987" s="12" t="s">
        <v>90</v>
      </c>
      <c r="AI987" t="s">
        <v>74</v>
      </c>
      <c r="AJ987" t="s">
        <v>81</v>
      </c>
      <c r="AK987" t="s">
        <v>94</v>
      </c>
      <c r="AL987" t="s">
        <v>164</v>
      </c>
      <c r="AM987" t="s">
        <v>96</v>
      </c>
      <c r="AR987" s="21" t="s">
        <v>97</v>
      </c>
    </row>
    <row r="988" spans="1:71" hidden="1">
      <c r="B988" s="8" t="s">
        <v>1990</v>
      </c>
      <c r="G988" s="21" t="s">
        <v>97</v>
      </c>
      <c r="P988" s="24"/>
      <c r="T988" s="4" t="s">
        <v>99</v>
      </c>
      <c r="U988" t="s">
        <v>137</v>
      </c>
      <c r="V988" t="s">
        <v>71</v>
      </c>
      <c r="W988" t="s">
        <v>86</v>
      </c>
      <c r="X988" t="s">
        <v>76</v>
      </c>
      <c r="Y988" s="23">
        <v>7.9649999999999999</v>
      </c>
      <c r="Z988" t="s">
        <v>174</v>
      </c>
      <c r="AA988" t="s">
        <v>223</v>
      </c>
      <c r="AB988" t="s">
        <v>81</v>
      </c>
      <c r="AC988">
        <v>6.1</v>
      </c>
      <c r="AD988" t="s">
        <v>119</v>
      </c>
      <c r="AE988" t="s">
        <v>91</v>
      </c>
      <c r="AF988" t="s">
        <v>91</v>
      </c>
      <c r="AG988" t="s">
        <v>92</v>
      </c>
      <c r="AH988" t="s">
        <v>92</v>
      </c>
      <c r="AI988" t="s">
        <v>74</v>
      </c>
      <c r="AJ988" t="s">
        <v>162</v>
      </c>
      <c r="AK988" t="s">
        <v>120</v>
      </c>
      <c r="AL988" t="s">
        <v>311</v>
      </c>
      <c r="AM988" t="s">
        <v>99</v>
      </c>
      <c r="AR988" s="23" t="s">
        <v>97</v>
      </c>
      <c r="BK988"/>
      <c r="BL988"/>
      <c r="BM988"/>
      <c r="BN988"/>
    </row>
    <row r="989" spans="1:71" hidden="1">
      <c r="B989" s="8" t="s">
        <v>1991</v>
      </c>
      <c r="G989" s="21" t="s">
        <v>97</v>
      </c>
      <c r="P989" s="24"/>
      <c r="Y989" s="23" t="s">
        <v>97</v>
      </c>
      <c r="AA989"/>
      <c r="AC989"/>
      <c r="AE989"/>
      <c r="AF989"/>
      <c r="AG989"/>
      <c r="AH989"/>
      <c r="AN989" t="s">
        <v>150</v>
      </c>
      <c r="AO989" t="s">
        <v>100</v>
      </c>
      <c r="AP989" t="s">
        <v>101</v>
      </c>
      <c r="AQ989" t="s">
        <v>74</v>
      </c>
      <c r="AR989" s="23">
        <v>7.3920000000000003</v>
      </c>
      <c r="AS989" t="s">
        <v>1992</v>
      </c>
      <c r="AT989" t="s">
        <v>691</v>
      </c>
      <c r="AU989" t="s">
        <v>148</v>
      </c>
      <c r="AV989" t="s">
        <v>76</v>
      </c>
      <c r="AW989" t="s">
        <v>105</v>
      </c>
      <c r="AX989" t="s">
        <v>106</v>
      </c>
      <c r="AY989" t="s">
        <v>176</v>
      </c>
      <c r="AZ989" s="1">
        <v>8000020000000000</v>
      </c>
      <c r="BA989" s="1">
        <v>9363636363636360</v>
      </c>
      <c r="BB989" s="51">
        <f t="shared" ref="BB989" si="140">BA989/1000000000000000</f>
        <v>9.3636363636363598</v>
      </c>
      <c r="BC989" s="1"/>
      <c r="BD989" t="s">
        <v>81</v>
      </c>
      <c r="BE989" s="25">
        <v>7.75</v>
      </c>
      <c r="BF989" t="s">
        <v>104</v>
      </c>
      <c r="BG989" t="s">
        <v>209</v>
      </c>
      <c r="BI989" t="s">
        <v>114</v>
      </c>
      <c r="BJ989" s="1">
        <v>5416666666666660</v>
      </c>
      <c r="BK989" t="s">
        <v>91</v>
      </c>
      <c r="BL989" t="s">
        <v>91</v>
      </c>
      <c r="BM989" t="s">
        <v>91</v>
      </c>
      <c r="BN989"/>
      <c r="BO989" t="s">
        <v>74</v>
      </c>
      <c r="BP989" t="s">
        <v>74</v>
      </c>
      <c r="BQ989" s="1">
        <v>6888886666666660</v>
      </c>
      <c r="BR989" t="s">
        <v>94</v>
      </c>
      <c r="BS989" t="s">
        <v>110</v>
      </c>
    </row>
    <row r="990" spans="1:71">
      <c r="A990" t="s">
        <v>71</v>
      </c>
      <c r="B990" t="s">
        <v>1993</v>
      </c>
      <c r="C990" s="4">
        <v>12</v>
      </c>
      <c r="D990">
        <v>0</v>
      </c>
      <c r="E990" t="s">
        <v>730</v>
      </c>
      <c r="F990" t="s">
        <v>74</v>
      </c>
      <c r="G990" s="21">
        <v>7.8860000000000001</v>
      </c>
      <c r="H990" t="s">
        <v>75</v>
      </c>
      <c r="I990" t="s">
        <v>76</v>
      </c>
      <c r="J990" t="s">
        <v>77</v>
      </c>
      <c r="K990" t="s">
        <v>78</v>
      </c>
      <c r="L990" t="s">
        <v>126</v>
      </c>
      <c r="M990" s="1">
        <v>9500020000000000</v>
      </c>
      <c r="N990" s="50" t="s">
        <v>258</v>
      </c>
      <c r="O990" t="s">
        <v>81</v>
      </c>
      <c r="P990" s="22">
        <v>7</v>
      </c>
      <c r="Q990" s="1">
        <v>8333333333333330</v>
      </c>
      <c r="R990" s="1">
        <v>7666666666666660</v>
      </c>
      <c r="S990">
        <v>5</v>
      </c>
      <c r="T990" s="4" t="s">
        <v>83</v>
      </c>
      <c r="U990" t="s">
        <v>202</v>
      </c>
      <c r="V990" t="s">
        <v>71</v>
      </c>
      <c r="W990" t="s">
        <v>116</v>
      </c>
      <c r="X990" t="s">
        <v>124</v>
      </c>
      <c r="Y990" s="21">
        <v>5.2069999999999999</v>
      </c>
      <c r="Z990" t="s">
        <v>99</v>
      </c>
      <c r="AA990" s="50" t="s">
        <v>218</v>
      </c>
      <c r="AB990" t="s">
        <v>81</v>
      </c>
      <c r="AC990" s="8">
        <v>5.8</v>
      </c>
      <c r="AD990" t="s">
        <v>81</v>
      </c>
      <c r="AE990" t="s">
        <v>91</v>
      </c>
      <c r="AF990" t="s">
        <v>91</v>
      </c>
      <c r="AG990" t="s">
        <v>90</v>
      </c>
      <c r="AH990" t="s">
        <v>92</v>
      </c>
      <c r="AI990" t="s">
        <v>74</v>
      </c>
      <c r="AJ990" t="s">
        <v>88</v>
      </c>
      <c r="AK990" t="s">
        <v>94</v>
      </c>
      <c r="AL990" t="s">
        <v>95</v>
      </c>
      <c r="AM990" t="s">
        <v>96</v>
      </c>
      <c r="AN990" t="s">
        <v>83</v>
      </c>
      <c r="AO990" t="s">
        <v>75</v>
      </c>
      <c r="AP990" t="s">
        <v>188</v>
      </c>
      <c r="AQ990" t="s">
        <v>74</v>
      </c>
      <c r="AR990" s="21">
        <v>6.899</v>
      </c>
      <c r="AS990" t="s">
        <v>1994</v>
      </c>
      <c r="AT990" t="s">
        <v>592</v>
      </c>
      <c r="AU990" t="s">
        <v>148</v>
      </c>
      <c r="AV990" t="s">
        <v>196</v>
      </c>
      <c r="AW990" t="s">
        <v>175</v>
      </c>
      <c r="AX990" t="s">
        <v>131</v>
      </c>
      <c r="AY990" t="s">
        <v>176</v>
      </c>
      <c r="AZ990" s="1">
        <v>950002</v>
      </c>
      <c r="BA990" s="1">
        <v>7395197395197390</v>
      </c>
      <c r="BB990" s="51">
        <f>BA990/1000000000000000</f>
        <v>7.3951973951973899</v>
      </c>
      <c r="BC990" s="51"/>
      <c r="BD990" t="s">
        <v>81</v>
      </c>
      <c r="BE990" s="25">
        <v>5.9160000000000004</v>
      </c>
      <c r="BF990" s="1">
        <v>4166666666666660</v>
      </c>
      <c r="BG990" s="1">
        <v>7666666666666660</v>
      </c>
      <c r="BI990" t="s">
        <v>114</v>
      </c>
      <c r="BJ990" s="1">
        <v>6041666666666660</v>
      </c>
      <c r="BK990" t="s">
        <v>91</v>
      </c>
      <c r="BL990" t="s">
        <v>90</v>
      </c>
      <c r="BM990" t="s">
        <v>90</v>
      </c>
      <c r="BN990"/>
      <c r="BO990" t="s">
        <v>74</v>
      </c>
      <c r="BP990" t="s">
        <v>74</v>
      </c>
      <c r="BQ990" s="1">
        <v>7166666666666660</v>
      </c>
      <c r="BR990" t="s">
        <v>94</v>
      </c>
      <c r="BS990" t="s">
        <v>255</v>
      </c>
    </row>
    <row r="991" spans="1:71" hidden="1">
      <c r="B991" s="8" t="s">
        <v>1995</v>
      </c>
      <c r="G991" s="21" t="s">
        <v>97</v>
      </c>
      <c r="P991" s="24"/>
      <c r="Y991" s="23" t="s">
        <v>97</v>
      </c>
      <c r="AA991"/>
      <c r="AC991"/>
      <c r="AE991"/>
      <c r="AF991"/>
      <c r="AG991"/>
      <c r="AH991"/>
      <c r="AN991" t="s">
        <v>83</v>
      </c>
      <c r="AO991" t="s">
        <v>137</v>
      </c>
      <c r="AP991" t="s">
        <v>101</v>
      </c>
      <c r="AQ991" t="s">
        <v>74</v>
      </c>
      <c r="AR991" s="23">
        <v>6.7450000000000001</v>
      </c>
      <c r="AS991" t="s">
        <v>1996</v>
      </c>
      <c r="AT991" t="s">
        <v>627</v>
      </c>
      <c r="AU991" t="s">
        <v>234</v>
      </c>
      <c r="AV991" t="s">
        <v>196</v>
      </c>
      <c r="AW991" t="s">
        <v>105</v>
      </c>
      <c r="AX991" t="s">
        <v>131</v>
      </c>
      <c r="AY991" t="s">
        <v>107</v>
      </c>
      <c r="AZ991" s="1">
        <v>8500020000000000</v>
      </c>
      <c r="BA991" t="s">
        <v>120</v>
      </c>
      <c r="BB991" s="51">
        <v>10</v>
      </c>
      <c r="BD991" t="s">
        <v>81</v>
      </c>
      <c r="BE991" s="25">
        <v>2.5</v>
      </c>
      <c r="BF991" t="s">
        <v>150</v>
      </c>
      <c r="BG991" t="s">
        <v>168</v>
      </c>
      <c r="BI991" t="s">
        <v>114</v>
      </c>
      <c r="BJ991" s="1">
        <v>6458333333333330</v>
      </c>
      <c r="BK991" t="s">
        <v>91</v>
      </c>
      <c r="BL991" t="s">
        <v>91</v>
      </c>
      <c r="BM991" t="s">
        <v>91</v>
      </c>
      <c r="BN991"/>
      <c r="BO991" t="s">
        <v>74</v>
      </c>
      <c r="BP991" t="s">
        <v>74</v>
      </c>
      <c r="BQ991" t="s">
        <v>81</v>
      </c>
      <c r="BR991" t="s">
        <v>94</v>
      </c>
      <c r="BS991" t="s">
        <v>133</v>
      </c>
    </row>
    <row r="992" spans="1:71">
      <c r="A992" t="s">
        <v>71</v>
      </c>
      <c r="B992" t="s">
        <v>1997</v>
      </c>
      <c r="C992" s="4">
        <v>10</v>
      </c>
      <c r="D992">
        <v>1</v>
      </c>
      <c r="E992" t="s">
        <v>295</v>
      </c>
      <c r="F992" t="s">
        <v>74</v>
      </c>
      <c r="G992" s="21">
        <v>6.7990000000000004</v>
      </c>
      <c r="H992" t="s">
        <v>195</v>
      </c>
      <c r="I992" t="s">
        <v>196</v>
      </c>
      <c r="J992" t="s">
        <v>77</v>
      </c>
      <c r="K992" t="s">
        <v>78</v>
      </c>
      <c r="L992" t="s">
        <v>79</v>
      </c>
      <c r="M992" s="1">
        <v>9000020000000000</v>
      </c>
      <c r="N992" s="50" t="s">
        <v>264</v>
      </c>
      <c r="O992" t="s">
        <v>132</v>
      </c>
      <c r="P992" s="22">
        <v>2.5</v>
      </c>
      <c r="Q992" t="s">
        <v>81</v>
      </c>
      <c r="R992" s="1">
        <v>722222</v>
      </c>
      <c r="S992">
        <v>10</v>
      </c>
      <c r="T992" s="4" t="s">
        <v>83</v>
      </c>
      <c r="U992" t="s">
        <v>231</v>
      </c>
      <c r="V992" t="s">
        <v>71</v>
      </c>
      <c r="W992" t="s">
        <v>116</v>
      </c>
      <c r="X992" t="s">
        <v>76</v>
      </c>
      <c r="Y992" s="21">
        <v>7.1070000000000002</v>
      </c>
      <c r="Z992" t="s">
        <v>174</v>
      </c>
      <c r="AA992" s="50" t="s">
        <v>296</v>
      </c>
      <c r="AB992" t="s">
        <v>81</v>
      </c>
      <c r="AC992" s="8">
        <v>5.2</v>
      </c>
      <c r="AD992" t="s">
        <v>264</v>
      </c>
      <c r="AE992" t="s">
        <v>91</v>
      </c>
      <c r="AF992" t="s">
        <v>90</v>
      </c>
      <c r="AG992" t="s">
        <v>91</v>
      </c>
      <c r="AH992" t="s">
        <v>92</v>
      </c>
      <c r="AI992" t="s">
        <v>74</v>
      </c>
      <c r="AJ992" t="s">
        <v>89</v>
      </c>
      <c r="AK992" t="s">
        <v>120</v>
      </c>
      <c r="AL992" t="s">
        <v>140</v>
      </c>
      <c r="AM992" t="s">
        <v>99</v>
      </c>
      <c r="AN992" t="s">
        <v>83</v>
      </c>
      <c r="AO992" t="s">
        <v>151</v>
      </c>
      <c r="AP992" t="s">
        <v>141</v>
      </c>
      <c r="AQ992" t="s">
        <v>74</v>
      </c>
      <c r="AR992" s="21">
        <v>6.93</v>
      </c>
      <c r="AS992" t="s">
        <v>1998</v>
      </c>
      <c r="AT992" t="s">
        <v>283</v>
      </c>
      <c r="AU992" t="s">
        <v>94</v>
      </c>
      <c r="AV992" t="s">
        <v>196</v>
      </c>
      <c r="AW992" t="s">
        <v>105</v>
      </c>
      <c r="AX992" t="s">
        <v>131</v>
      </c>
      <c r="AY992" t="s">
        <v>107</v>
      </c>
      <c r="AZ992" s="1">
        <v>9000020000000000</v>
      </c>
      <c r="BA992" s="1">
        <v>9285714285714280</v>
      </c>
      <c r="BB992" s="51">
        <f>BA992/1000000000000000</f>
        <v>9.2857142857142794</v>
      </c>
      <c r="BC992" s="51"/>
      <c r="BD992" s="1">
        <v>4375</v>
      </c>
      <c r="BE992" s="25">
        <v>5.5</v>
      </c>
      <c r="BF992" t="s">
        <v>94</v>
      </c>
      <c r="BG992" t="s">
        <v>104</v>
      </c>
      <c r="BI992" t="s">
        <v>114</v>
      </c>
      <c r="BJ992" t="s">
        <v>132</v>
      </c>
      <c r="BK992" t="s">
        <v>91</v>
      </c>
      <c r="BL992" t="s">
        <v>90</v>
      </c>
      <c r="BM992" t="s">
        <v>91</v>
      </c>
      <c r="BN992"/>
      <c r="BO992" t="s">
        <v>74</v>
      </c>
      <c r="BP992" t="s">
        <v>74</v>
      </c>
      <c r="BQ992" s="1">
        <v>7555556666666660</v>
      </c>
      <c r="BR992" t="s">
        <v>94</v>
      </c>
      <c r="BS992" t="s">
        <v>133</v>
      </c>
    </row>
    <row r="993" spans="1:71">
      <c r="A993" t="s">
        <v>71</v>
      </c>
      <c r="B993" t="s">
        <v>1999</v>
      </c>
      <c r="C993" s="4">
        <v>9</v>
      </c>
      <c r="D993">
        <v>1</v>
      </c>
      <c r="E993" t="s">
        <v>491</v>
      </c>
      <c r="F993" t="s">
        <v>74</v>
      </c>
      <c r="G993" s="21">
        <v>7.32</v>
      </c>
      <c r="H993" t="s">
        <v>75</v>
      </c>
      <c r="I993" t="s">
        <v>76</v>
      </c>
      <c r="J993" t="s">
        <v>125</v>
      </c>
      <c r="K993" t="s">
        <v>136</v>
      </c>
      <c r="L993" t="s">
        <v>126</v>
      </c>
      <c r="M993" s="1">
        <v>9000020000000000</v>
      </c>
      <c r="N993" s="50" t="s">
        <v>354</v>
      </c>
      <c r="O993" t="s">
        <v>81</v>
      </c>
      <c r="P993" s="22">
        <v>9.5</v>
      </c>
      <c r="Q993" t="s">
        <v>81</v>
      </c>
      <c r="R993" s="1">
        <v>699999</v>
      </c>
      <c r="S993">
        <v>5</v>
      </c>
      <c r="Y993" s="21" t="s">
        <v>97</v>
      </c>
      <c r="AE993"/>
      <c r="AF993"/>
      <c r="AG993"/>
      <c r="AH993"/>
      <c r="AR993" s="21" t="s">
        <v>97</v>
      </c>
      <c r="BK993"/>
      <c r="BL993"/>
      <c r="BM993"/>
      <c r="BN993"/>
    </row>
    <row r="994" spans="1:71">
      <c r="A994" t="s">
        <v>156</v>
      </c>
      <c r="B994" t="s">
        <v>2000</v>
      </c>
      <c r="C994" s="4">
        <v>14</v>
      </c>
      <c r="D994">
        <v>2</v>
      </c>
      <c r="E994" t="s">
        <v>368</v>
      </c>
      <c r="F994" t="s">
        <v>74</v>
      </c>
      <c r="G994" s="21">
        <v>7.5250000000000004</v>
      </c>
      <c r="H994" t="s">
        <v>75</v>
      </c>
      <c r="I994" t="s">
        <v>76</v>
      </c>
      <c r="J994" t="s">
        <v>77</v>
      </c>
      <c r="K994" t="s">
        <v>78</v>
      </c>
      <c r="L994" t="s">
        <v>79</v>
      </c>
      <c r="M994" s="1">
        <v>708333</v>
      </c>
      <c r="N994" s="50" t="s">
        <v>223</v>
      </c>
      <c r="O994" s="1">
        <v>4375</v>
      </c>
      <c r="P994" s="22">
        <v>6</v>
      </c>
      <c r="Q994" s="1">
        <v>828125</v>
      </c>
      <c r="R994" s="1">
        <v>8458337499999990</v>
      </c>
      <c r="S994">
        <v>10</v>
      </c>
      <c r="T994" s="4" t="s">
        <v>94</v>
      </c>
      <c r="U994" t="s">
        <v>115</v>
      </c>
      <c r="V994" t="s">
        <v>85</v>
      </c>
      <c r="W994" t="s">
        <v>116</v>
      </c>
      <c r="X994" t="s">
        <v>196</v>
      </c>
      <c r="Y994" s="21">
        <v>6.05</v>
      </c>
      <c r="Z994" t="s">
        <v>296</v>
      </c>
      <c r="AA994" s="50" t="s">
        <v>366</v>
      </c>
      <c r="AB994" t="s">
        <v>94</v>
      </c>
      <c r="AC994" s="8">
        <v>6.6</v>
      </c>
      <c r="AD994" t="s">
        <v>154</v>
      </c>
      <c r="AE994" t="s">
        <v>91</v>
      </c>
      <c r="AF994" t="s">
        <v>108</v>
      </c>
      <c r="AG994" t="s">
        <v>90</v>
      </c>
      <c r="AH994" t="s">
        <v>91</v>
      </c>
      <c r="AI994" t="s">
        <v>74</v>
      </c>
      <c r="AJ994" t="s">
        <v>87</v>
      </c>
      <c r="AK994" t="s">
        <v>120</v>
      </c>
      <c r="AL994" t="s">
        <v>164</v>
      </c>
      <c r="AM994" t="s">
        <v>99</v>
      </c>
      <c r="AN994" t="s">
        <v>94</v>
      </c>
      <c r="AO994" t="s">
        <v>115</v>
      </c>
      <c r="AP994" t="s">
        <v>213</v>
      </c>
      <c r="AQ994" t="s">
        <v>109</v>
      </c>
      <c r="AR994" s="21">
        <v>6.8460000000000001</v>
      </c>
      <c r="AS994" t="s">
        <v>2001</v>
      </c>
      <c r="AT994" t="s">
        <v>645</v>
      </c>
      <c r="AU994" t="s">
        <v>114</v>
      </c>
      <c r="AV994" t="s">
        <v>196</v>
      </c>
      <c r="AW994" t="s">
        <v>175</v>
      </c>
      <c r="AX994" t="s">
        <v>106</v>
      </c>
      <c r="AY994" t="s">
        <v>176</v>
      </c>
      <c r="AZ994" s="1">
        <v>541666</v>
      </c>
      <c r="BA994" s="1">
        <v>6281197786131990</v>
      </c>
      <c r="BB994" s="51">
        <f t="shared" ref="BB994:BB996" si="141">BA994/1000000000000000</f>
        <v>6.2811977861319903</v>
      </c>
      <c r="BC994" s="51"/>
      <c r="BD994" s="1">
        <v>5625</v>
      </c>
      <c r="BE994" s="25">
        <v>8.8879999999999999</v>
      </c>
      <c r="BF994" t="s">
        <v>209</v>
      </c>
      <c r="BG994" s="1">
        <v>7666666666666660</v>
      </c>
      <c r="BH994" t="s">
        <v>209</v>
      </c>
      <c r="BI994" t="s">
        <v>168</v>
      </c>
      <c r="BJ994" t="s">
        <v>81</v>
      </c>
      <c r="BK994" t="s">
        <v>163</v>
      </c>
      <c r="BL994" t="s">
        <v>91</v>
      </c>
      <c r="BM994" t="s">
        <v>163</v>
      </c>
      <c r="BN994" t="s">
        <v>90</v>
      </c>
      <c r="BO994" t="s">
        <v>74</v>
      </c>
      <c r="BP994" t="s">
        <v>74</v>
      </c>
      <c r="BQ994" s="1">
        <v>72916675</v>
      </c>
      <c r="BR994" t="s">
        <v>94</v>
      </c>
      <c r="BS994" t="s">
        <v>169</v>
      </c>
    </row>
    <row r="995" spans="1:71">
      <c r="A995" t="s">
        <v>71</v>
      </c>
      <c r="B995" t="s">
        <v>2002</v>
      </c>
      <c r="C995" s="4">
        <v>11</v>
      </c>
      <c r="D995">
        <v>1</v>
      </c>
      <c r="E995" t="s">
        <v>346</v>
      </c>
      <c r="F995" t="s">
        <v>74</v>
      </c>
      <c r="G995" s="21">
        <v>8.6769999999999996</v>
      </c>
      <c r="H995" t="s">
        <v>185</v>
      </c>
      <c r="I995" t="s">
        <v>160</v>
      </c>
      <c r="J995" t="s">
        <v>77</v>
      </c>
      <c r="K995" t="s">
        <v>136</v>
      </c>
      <c r="L995" t="s">
        <v>79</v>
      </c>
      <c r="M995" s="1">
        <v>9500020000000000</v>
      </c>
      <c r="N995" s="50" t="s">
        <v>260</v>
      </c>
      <c r="O995" s="1">
        <v>6875</v>
      </c>
      <c r="P995" s="22">
        <v>9</v>
      </c>
      <c r="Q995" s="1">
        <v>7708333333333330</v>
      </c>
      <c r="R995" s="1">
        <v>7944443333333330</v>
      </c>
      <c r="S995">
        <v>10</v>
      </c>
      <c r="T995" s="4" t="s">
        <v>83</v>
      </c>
      <c r="U995" t="s">
        <v>219</v>
      </c>
      <c r="V995" t="s">
        <v>71</v>
      </c>
      <c r="W995" t="s">
        <v>116</v>
      </c>
      <c r="X995" t="s">
        <v>76</v>
      </c>
      <c r="Y995" s="21">
        <v>7.6040000000000001</v>
      </c>
      <c r="Z995" t="s">
        <v>209</v>
      </c>
      <c r="AA995" s="50" t="s">
        <v>81</v>
      </c>
      <c r="AB995" t="s">
        <v>81</v>
      </c>
      <c r="AC995" s="8">
        <v>7.4</v>
      </c>
      <c r="AD995" t="s">
        <v>81</v>
      </c>
      <c r="AE995" s="12" t="s">
        <v>90</v>
      </c>
      <c r="AF995" s="12" t="s">
        <v>90</v>
      </c>
      <c r="AG995" s="12" t="s">
        <v>91</v>
      </c>
      <c r="AH995" s="12" t="s">
        <v>92</v>
      </c>
      <c r="AI995" t="s">
        <v>74</v>
      </c>
      <c r="AJ995" t="s">
        <v>223</v>
      </c>
      <c r="AK995" t="s">
        <v>94</v>
      </c>
      <c r="AL995" t="s">
        <v>95</v>
      </c>
      <c r="AM995" t="s">
        <v>96</v>
      </c>
      <c r="AN995" t="s">
        <v>114</v>
      </c>
      <c r="AO995" t="s">
        <v>84</v>
      </c>
      <c r="AP995" t="s">
        <v>141</v>
      </c>
      <c r="AQ995" t="s">
        <v>74</v>
      </c>
      <c r="AR995" s="21">
        <v>7.4390000000000001</v>
      </c>
      <c r="AS995" t="s">
        <v>2003</v>
      </c>
      <c r="AT995" t="s">
        <v>666</v>
      </c>
      <c r="AU995" t="s">
        <v>83</v>
      </c>
      <c r="AV995" t="s">
        <v>76</v>
      </c>
      <c r="AW995" t="s">
        <v>105</v>
      </c>
      <c r="AX995" t="s">
        <v>131</v>
      </c>
      <c r="AY995" t="s">
        <v>176</v>
      </c>
      <c r="AZ995" s="1">
        <v>1000002</v>
      </c>
      <c r="BA995" s="1">
        <v>8240384615384610</v>
      </c>
      <c r="BB995" s="51">
        <f t="shared" si="141"/>
        <v>8.2403846153846096</v>
      </c>
      <c r="BC995" s="51"/>
      <c r="BD995" t="s">
        <v>81</v>
      </c>
      <c r="BE995" s="25">
        <v>5</v>
      </c>
      <c r="BF995" s="1">
        <v>5666666666666660</v>
      </c>
      <c r="BG995" s="1">
        <v>5166666666666660</v>
      </c>
      <c r="BH995" s="1">
        <v>4166666666666660</v>
      </c>
      <c r="BI995" t="s">
        <v>168</v>
      </c>
      <c r="BJ995" t="s">
        <v>81</v>
      </c>
      <c r="BK995" s="12" t="s">
        <v>91</v>
      </c>
      <c r="BL995" s="12" t="s">
        <v>91</v>
      </c>
      <c r="BM995" s="12" t="s">
        <v>91</v>
      </c>
      <c r="BN995" s="12" t="s">
        <v>91</v>
      </c>
      <c r="BO995" t="s">
        <v>74</v>
      </c>
      <c r="BP995" t="s">
        <v>74</v>
      </c>
      <c r="BQ995" s="1">
        <v>64583275</v>
      </c>
      <c r="BR995" t="s">
        <v>120</v>
      </c>
      <c r="BS995" t="s">
        <v>133</v>
      </c>
    </row>
    <row r="996" spans="1:71" hidden="1">
      <c r="B996" s="8" t="s">
        <v>2004</v>
      </c>
      <c r="G996" s="21" t="s">
        <v>97</v>
      </c>
      <c r="P996" s="24"/>
      <c r="T996" s="4" t="s">
        <v>150</v>
      </c>
      <c r="U996" t="s">
        <v>115</v>
      </c>
      <c r="V996" t="s">
        <v>71</v>
      </c>
      <c r="W996" t="s">
        <v>116</v>
      </c>
      <c r="X996" t="s">
        <v>196</v>
      </c>
      <c r="Y996" s="23">
        <v>5.7510000000000003</v>
      </c>
      <c r="Z996" t="s">
        <v>148</v>
      </c>
      <c r="AA996" t="s">
        <v>326</v>
      </c>
      <c r="AB996" t="s">
        <v>81</v>
      </c>
      <c r="AC996">
        <v>0.9</v>
      </c>
      <c r="AD996" t="s">
        <v>89</v>
      </c>
      <c r="AE996" t="s">
        <v>91</v>
      </c>
      <c r="AF996" t="s">
        <v>91</v>
      </c>
      <c r="AG996" t="s">
        <v>91</v>
      </c>
      <c r="AH996" t="s">
        <v>92</v>
      </c>
      <c r="AI996" t="s">
        <v>74</v>
      </c>
      <c r="AJ996" t="s">
        <v>264</v>
      </c>
      <c r="AK996" t="s">
        <v>94</v>
      </c>
      <c r="AL996" t="s">
        <v>140</v>
      </c>
      <c r="AM996" t="s">
        <v>96</v>
      </c>
      <c r="AN996" t="s">
        <v>150</v>
      </c>
      <c r="AO996" t="s">
        <v>115</v>
      </c>
      <c r="AP996" t="s">
        <v>141</v>
      </c>
      <c r="AQ996" t="s">
        <v>74</v>
      </c>
      <c r="AR996" s="23">
        <v>7.2210000000000001</v>
      </c>
      <c r="AS996" t="s">
        <v>2005</v>
      </c>
      <c r="AT996" t="s">
        <v>782</v>
      </c>
      <c r="AU996" t="s">
        <v>114</v>
      </c>
      <c r="AV996" t="s">
        <v>76</v>
      </c>
      <c r="AW996" t="s">
        <v>105</v>
      </c>
      <c r="AX996" t="s">
        <v>131</v>
      </c>
      <c r="AY996" t="s">
        <v>176</v>
      </c>
      <c r="AZ996" s="1">
        <v>8000020000000000</v>
      </c>
      <c r="BA996" s="1">
        <v>9751724137931030</v>
      </c>
      <c r="BB996" s="51">
        <f t="shared" si="141"/>
        <v>9.7517241379310295</v>
      </c>
      <c r="BC996" s="1"/>
      <c r="BD996" t="s">
        <v>132</v>
      </c>
      <c r="BE996" s="25">
        <v>6.5</v>
      </c>
      <c r="BF996" s="1">
        <v>5333333333333330</v>
      </c>
      <c r="BG996" s="1">
        <v>7666666666666660</v>
      </c>
      <c r="BI996" t="s">
        <v>83</v>
      </c>
      <c r="BJ996" s="1">
        <v>5625</v>
      </c>
      <c r="BK996" t="s">
        <v>91</v>
      </c>
      <c r="BL996" t="s">
        <v>90</v>
      </c>
      <c r="BM996"/>
      <c r="BN996"/>
      <c r="BO996" t="s">
        <v>74</v>
      </c>
      <c r="BP996" t="s">
        <v>74</v>
      </c>
      <c r="BQ996" s="1">
        <v>7416665</v>
      </c>
      <c r="BR996" t="s">
        <v>94</v>
      </c>
      <c r="BS996" t="s">
        <v>110</v>
      </c>
    </row>
    <row r="997" spans="1:71">
      <c r="A997" t="s">
        <v>156</v>
      </c>
      <c r="B997" t="s">
        <v>2006</v>
      </c>
      <c r="C997" s="4">
        <v>10</v>
      </c>
      <c r="D997">
        <v>2</v>
      </c>
      <c r="E997" t="s">
        <v>682</v>
      </c>
      <c r="F997" t="s">
        <v>74</v>
      </c>
      <c r="G997" s="21">
        <v>7.7359999999999998</v>
      </c>
      <c r="H997" t="s">
        <v>75</v>
      </c>
      <c r="I997" t="s">
        <v>76</v>
      </c>
      <c r="J997" t="s">
        <v>125</v>
      </c>
      <c r="K997" t="s">
        <v>78</v>
      </c>
      <c r="L997" t="s">
        <v>79</v>
      </c>
      <c r="M997" s="1">
        <v>9000020000000000</v>
      </c>
      <c r="N997" s="50" t="s">
        <v>118</v>
      </c>
      <c r="O997" t="s">
        <v>81</v>
      </c>
      <c r="P997" s="22">
        <v>6</v>
      </c>
      <c r="Q997" s="1">
        <v>7708333333333330</v>
      </c>
      <c r="R997" s="1">
        <v>8277776666666660</v>
      </c>
      <c r="S997">
        <v>10</v>
      </c>
      <c r="T997" s="4" t="s">
        <v>83</v>
      </c>
      <c r="U997" t="s">
        <v>84</v>
      </c>
      <c r="V997" t="s">
        <v>85</v>
      </c>
      <c r="W997" t="s">
        <v>116</v>
      </c>
      <c r="X997" t="s">
        <v>76</v>
      </c>
      <c r="Y997" s="21">
        <v>6.8920000000000003</v>
      </c>
      <c r="Z997" t="s">
        <v>174</v>
      </c>
      <c r="AA997" s="50" t="s">
        <v>326</v>
      </c>
      <c r="AB997" t="s">
        <v>81</v>
      </c>
      <c r="AC997" s="8">
        <v>5.6</v>
      </c>
      <c r="AD997" t="s">
        <v>118</v>
      </c>
      <c r="AE997" t="s">
        <v>91</v>
      </c>
      <c r="AF997" t="s">
        <v>91</v>
      </c>
      <c r="AG997" t="s">
        <v>91</v>
      </c>
      <c r="AH997" t="s">
        <v>92</v>
      </c>
      <c r="AI997" t="s">
        <v>74</v>
      </c>
      <c r="AJ997" t="s">
        <v>380</v>
      </c>
      <c r="AK997" t="s">
        <v>120</v>
      </c>
      <c r="AL997" t="s">
        <v>140</v>
      </c>
      <c r="AM997" t="s">
        <v>99</v>
      </c>
      <c r="AN997" t="s">
        <v>83</v>
      </c>
      <c r="AO997" t="s">
        <v>115</v>
      </c>
      <c r="AP997" t="s">
        <v>213</v>
      </c>
      <c r="AQ997" t="s">
        <v>109</v>
      </c>
      <c r="AR997" s="21">
        <v>7.0650000000000004</v>
      </c>
      <c r="AS997" t="s">
        <v>2007</v>
      </c>
      <c r="AT997" t="s">
        <v>1336</v>
      </c>
      <c r="AU997" t="s">
        <v>120</v>
      </c>
      <c r="AV997" t="s">
        <v>76</v>
      </c>
      <c r="AW997" t="s">
        <v>105</v>
      </c>
      <c r="AX997" t="s">
        <v>131</v>
      </c>
      <c r="AY997" t="s">
        <v>107</v>
      </c>
      <c r="AZ997" s="1">
        <v>8500020000000000</v>
      </c>
      <c r="BA997" s="1">
        <v>8174985933606620</v>
      </c>
      <c r="BB997" s="51">
        <f t="shared" ref="BB997:BB999" si="142">BA997/1000000000000000</f>
        <v>8.1749859336066208</v>
      </c>
      <c r="BC997" s="51"/>
      <c r="BD997" t="s">
        <v>94</v>
      </c>
      <c r="BE997" s="25">
        <v>7.1660000000000004</v>
      </c>
      <c r="BF997" s="1">
        <v>5166666666666660</v>
      </c>
      <c r="BG997" s="1">
        <v>9166666666666660</v>
      </c>
      <c r="BI997" t="s">
        <v>114</v>
      </c>
      <c r="BJ997" t="s">
        <v>132</v>
      </c>
      <c r="BK997" t="s">
        <v>91</v>
      </c>
      <c r="BL997" t="s">
        <v>90</v>
      </c>
      <c r="BM997" t="s">
        <v>90</v>
      </c>
      <c r="BN997"/>
      <c r="BO997" t="s">
        <v>74</v>
      </c>
      <c r="BP997" t="s">
        <v>74</v>
      </c>
      <c r="BQ997" s="1">
        <v>761111</v>
      </c>
      <c r="BR997" t="s">
        <v>94</v>
      </c>
      <c r="BS997" t="s">
        <v>133</v>
      </c>
    </row>
    <row r="998" spans="1:71">
      <c r="A998" t="s">
        <v>71</v>
      </c>
      <c r="B998" t="s">
        <v>2008</v>
      </c>
      <c r="C998" s="4">
        <v>9</v>
      </c>
      <c r="D998">
        <v>1</v>
      </c>
      <c r="E998" t="s">
        <v>424</v>
      </c>
      <c r="F998" t="s">
        <v>74</v>
      </c>
      <c r="G998" s="21">
        <v>8.9819999999999993</v>
      </c>
      <c r="H998" t="s">
        <v>185</v>
      </c>
      <c r="I998" t="s">
        <v>160</v>
      </c>
      <c r="J998" t="s">
        <v>77</v>
      </c>
      <c r="K998" t="s">
        <v>136</v>
      </c>
      <c r="L998" t="s">
        <v>79</v>
      </c>
      <c r="M998" s="1">
        <v>9000020000000000</v>
      </c>
      <c r="N998" s="50" t="s">
        <v>258</v>
      </c>
      <c r="O998">
        <v>10</v>
      </c>
      <c r="P998" s="22">
        <v>9</v>
      </c>
      <c r="Q998" s="1">
        <v>8125</v>
      </c>
      <c r="R998" t="s">
        <v>82</v>
      </c>
      <c r="S998">
        <v>10</v>
      </c>
      <c r="T998" s="4" t="s">
        <v>83</v>
      </c>
      <c r="U998" t="s">
        <v>185</v>
      </c>
      <c r="V998" t="s">
        <v>85</v>
      </c>
      <c r="W998" t="s">
        <v>116</v>
      </c>
      <c r="X998" t="s">
        <v>160</v>
      </c>
      <c r="Y998" s="21">
        <v>8.7669999999999995</v>
      </c>
      <c r="Z998" t="s">
        <v>139</v>
      </c>
      <c r="AA998" s="50" t="s">
        <v>120</v>
      </c>
      <c r="AB998" t="s">
        <v>94</v>
      </c>
      <c r="AC998" s="8">
        <v>8.6</v>
      </c>
      <c r="AD998" t="s">
        <v>264</v>
      </c>
      <c r="AE998" t="s">
        <v>91</v>
      </c>
      <c r="AF998" t="s">
        <v>90</v>
      </c>
      <c r="AG998" t="s">
        <v>91</v>
      </c>
      <c r="AH998" t="s">
        <v>92</v>
      </c>
      <c r="AI998" t="s">
        <v>109</v>
      </c>
      <c r="AJ998" t="s">
        <v>209</v>
      </c>
      <c r="AK998" t="s">
        <v>120</v>
      </c>
      <c r="AL998" t="s">
        <v>140</v>
      </c>
      <c r="AM998" t="s">
        <v>99</v>
      </c>
      <c r="AN998" t="s">
        <v>83</v>
      </c>
      <c r="AO998" t="s">
        <v>185</v>
      </c>
      <c r="AP998" t="s">
        <v>141</v>
      </c>
      <c r="AQ998" t="s">
        <v>109</v>
      </c>
      <c r="AR998" s="21">
        <v>7.96</v>
      </c>
      <c r="AS998" t="s">
        <v>1489</v>
      </c>
      <c r="AT998" t="s">
        <v>628</v>
      </c>
      <c r="AU998" t="s">
        <v>114</v>
      </c>
      <c r="AV998" t="s">
        <v>76</v>
      </c>
      <c r="AW998" t="s">
        <v>105</v>
      </c>
      <c r="AX998" t="s">
        <v>106</v>
      </c>
      <c r="AY998" t="s">
        <v>107</v>
      </c>
      <c r="AZ998" s="1">
        <v>691668</v>
      </c>
      <c r="BA998" s="1">
        <v>9206349206349200</v>
      </c>
      <c r="BB998" s="51">
        <f t="shared" si="142"/>
        <v>9.2063492063492003</v>
      </c>
      <c r="BC998" s="51"/>
      <c r="BD998" s="1">
        <v>4375</v>
      </c>
      <c r="BE998" s="25">
        <v>8</v>
      </c>
      <c r="BF998" t="s">
        <v>154</v>
      </c>
      <c r="BG998" t="s">
        <v>174</v>
      </c>
      <c r="BI998" t="s">
        <v>114</v>
      </c>
      <c r="BJ998" s="1">
        <v>6458333333333330</v>
      </c>
      <c r="BK998" t="s">
        <v>163</v>
      </c>
      <c r="BL998" t="s">
        <v>90</v>
      </c>
      <c r="BM998" t="s">
        <v>90</v>
      </c>
      <c r="BN998"/>
      <c r="BO998" t="s">
        <v>74</v>
      </c>
      <c r="BP998" t="s">
        <v>109</v>
      </c>
      <c r="BQ998" s="1">
        <v>8722226666666660</v>
      </c>
      <c r="BR998" t="s">
        <v>120</v>
      </c>
      <c r="BS998" t="s">
        <v>110</v>
      </c>
    </row>
    <row r="999" spans="1:71" hidden="1">
      <c r="B999" s="8" t="s">
        <v>2009</v>
      </c>
      <c r="G999" s="21" t="s">
        <v>97</v>
      </c>
      <c r="P999" s="24"/>
      <c r="Y999" s="23" t="s">
        <v>97</v>
      </c>
      <c r="AA999"/>
      <c r="AC999"/>
      <c r="AE999"/>
      <c r="AF999"/>
      <c r="AG999"/>
      <c r="AH999"/>
      <c r="AN999" t="s">
        <v>99</v>
      </c>
      <c r="AO999" t="s">
        <v>128</v>
      </c>
      <c r="AP999" t="s">
        <v>101</v>
      </c>
      <c r="AQ999" t="s">
        <v>74</v>
      </c>
      <c r="AR999" s="23">
        <v>7.7409999999999997</v>
      </c>
      <c r="AS999" t="s">
        <v>2010</v>
      </c>
      <c r="AT999" t="s">
        <v>1146</v>
      </c>
      <c r="AU999" t="s">
        <v>83</v>
      </c>
      <c r="AV999" t="s">
        <v>76</v>
      </c>
      <c r="AW999" t="s">
        <v>105</v>
      </c>
      <c r="AX999" t="s">
        <v>131</v>
      </c>
      <c r="AY999" t="s">
        <v>176</v>
      </c>
      <c r="AZ999" s="1">
        <v>950002</v>
      </c>
      <c r="BA999" s="1">
        <v>9668209876543200</v>
      </c>
      <c r="BB999" s="51">
        <f t="shared" si="142"/>
        <v>9.6682098765431999</v>
      </c>
      <c r="BC999" s="1"/>
      <c r="BD999" s="1">
        <v>5625</v>
      </c>
      <c r="BE999" s="25">
        <v>6.1660000000000004</v>
      </c>
      <c r="BF999" t="s">
        <v>104</v>
      </c>
      <c r="BG999" s="1">
        <v>6333333333333330</v>
      </c>
      <c r="BI999" t="s">
        <v>83</v>
      </c>
      <c r="BJ999" s="1">
        <v>5625</v>
      </c>
      <c r="BK999" t="s">
        <v>91</v>
      </c>
      <c r="BL999" t="s">
        <v>91</v>
      </c>
      <c r="BM999"/>
      <c r="BN999"/>
      <c r="BO999" t="s">
        <v>74</v>
      </c>
      <c r="BP999" t="s">
        <v>74</v>
      </c>
      <c r="BQ999" s="1">
        <v>7499995</v>
      </c>
      <c r="BR999" t="s">
        <v>120</v>
      </c>
      <c r="BS999" t="s">
        <v>179</v>
      </c>
    </row>
    <row r="1000" spans="1:71">
      <c r="A1000" t="s">
        <v>156</v>
      </c>
      <c r="B1000" t="s">
        <v>2011</v>
      </c>
      <c r="C1000" s="4">
        <v>12</v>
      </c>
      <c r="D1000">
        <v>2</v>
      </c>
      <c r="E1000" t="s">
        <v>191</v>
      </c>
      <c r="F1000" t="s">
        <v>74</v>
      </c>
      <c r="G1000" s="21">
        <v>7.0039999999999996</v>
      </c>
      <c r="H1000" t="s">
        <v>195</v>
      </c>
      <c r="I1000" t="s">
        <v>196</v>
      </c>
      <c r="J1000" t="s">
        <v>125</v>
      </c>
      <c r="K1000" t="s">
        <v>78</v>
      </c>
      <c r="L1000" t="s">
        <v>79</v>
      </c>
      <c r="M1000" s="1">
        <v>833334</v>
      </c>
      <c r="N1000" s="50" t="s">
        <v>326</v>
      </c>
      <c r="O1000" s="1">
        <v>3125</v>
      </c>
      <c r="P1000" s="22">
        <v>7.3330000000000002</v>
      </c>
      <c r="Q1000" s="1">
        <v>6875</v>
      </c>
      <c r="R1000" s="1">
        <v>772222</v>
      </c>
      <c r="S1000">
        <v>10</v>
      </c>
      <c r="T1000" s="4" t="s">
        <v>114</v>
      </c>
      <c r="U1000" t="s">
        <v>84</v>
      </c>
      <c r="V1000" t="s">
        <v>85</v>
      </c>
      <c r="W1000" t="s">
        <v>116</v>
      </c>
      <c r="X1000" t="s">
        <v>196</v>
      </c>
      <c r="Y1000" s="21">
        <v>6.8579999999999997</v>
      </c>
      <c r="Z1000" t="s">
        <v>264</v>
      </c>
      <c r="AA1000" s="50" t="s">
        <v>286</v>
      </c>
      <c r="AB1000" t="s">
        <v>547</v>
      </c>
      <c r="AC1000" s="8">
        <v>6.4</v>
      </c>
      <c r="AD1000" t="s">
        <v>88</v>
      </c>
      <c r="AE1000" s="12" t="s">
        <v>163</v>
      </c>
      <c r="AF1000" s="12" t="s">
        <v>90</v>
      </c>
      <c r="AG1000" s="12" t="s">
        <v>90</v>
      </c>
      <c r="AH1000" s="12" t="s">
        <v>92</v>
      </c>
      <c r="AI1000" t="s">
        <v>74</v>
      </c>
      <c r="AJ1000" t="s">
        <v>119</v>
      </c>
      <c r="AK1000" t="s">
        <v>120</v>
      </c>
      <c r="AL1000" t="s">
        <v>95</v>
      </c>
      <c r="AM1000" t="s">
        <v>99</v>
      </c>
      <c r="AR1000" s="21" t="s">
        <v>97</v>
      </c>
    </row>
    <row r="1001" spans="1:71" hidden="1">
      <c r="B1001" s="8" t="s">
        <v>2012</v>
      </c>
      <c r="G1001" s="21" t="s">
        <v>97</v>
      </c>
      <c r="P1001" s="24"/>
      <c r="Y1001" s="23" t="s">
        <v>97</v>
      </c>
      <c r="AA1001"/>
      <c r="AC1001"/>
      <c r="AE1001"/>
      <c r="AF1001"/>
      <c r="AG1001"/>
      <c r="AH1001"/>
      <c r="AN1001" t="s">
        <v>83</v>
      </c>
      <c r="AO1001" t="s">
        <v>252</v>
      </c>
      <c r="AP1001" t="s">
        <v>101</v>
      </c>
      <c r="AQ1001" t="s">
        <v>74</v>
      </c>
      <c r="AR1001" s="23">
        <v>6.6859999999999999</v>
      </c>
      <c r="AS1001" t="s">
        <v>2013</v>
      </c>
      <c r="AT1001" t="s">
        <v>913</v>
      </c>
      <c r="AU1001" t="s">
        <v>154</v>
      </c>
      <c r="AV1001" t="s">
        <v>196</v>
      </c>
      <c r="AW1001" t="s">
        <v>105</v>
      </c>
      <c r="AX1001" t="s">
        <v>131</v>
      </c>
      <c r="AY1001" t="s">
        <v>176</v>
      </c>
      <c r="AZ1001" s="1">
        <v>950002</v>
      </c>
      <c r="BA1001" s="1">
        <v>8093434343434340</v>
      </c>
      <c r="BB1001" s="51">
        <f t="shared" ref="BB1001:BB1002" si="143">BA1001/1000000000000000</f>
        <v>8.0934343434343408</v>
      </c>
      <c r="BC1001" s="1"/>
      <c r="BD1001" t="s">
        <v>81</v>
      </c>
      <c r="BE1001" s="25">
        <v>2</v>
      </c>
      <c r="BF1001" t="s">
        <v>168</v>
      </c>
      <c r="BG1001" t="s">
        <v>99</v>
      </c>
      <c r="BI1001" t="s">
        <v>114</v>
      </c>
      <c r="BJ1001" s="1">
        <v>6458333333333330</v>
      </c>
      <c r="BK1001" t="s">
        <v>91</v>
      </c>
      <c r="BL1001" t="s">
        <v>91</v>
      </c>
      <c r="BM1001" t="s">
        <v>91</v>
      </c>
      <c r="BN1001"/>
      <c r="BO1001" t="s">
        <v>74</v>
      </c>
      <c r="BP1001" t="s">
        <v>74</v>
      </c>
      <c r="BQ1001" s="1">
        <v>6611106666666660</v>
      </c>
      <c r="BR1001" t="s">
        <v>120</v>
      </c>
      <c r="BS1001" t="s">
        <v>110</v>
      </c>
    </row>
    <row r="1002" spans="1:71" hidden="1">
      <c r="B1002" s="8" t="s">
        <v>2014</v>
      </c>
      <c r="G1002" s="21" t="s">
        <v>97</v>
      </c>
      <c r="P1002" s="24"/>
      <c r="T1002" s="4" t="s">
        <v>99</v>
      </c>
      <c r="U1002" t="s">
        <v>100</v>
      </c>
      <c r="V1002" t="s">
        <v>71</v>
      </c>
      <c r="W1002" t="s">
        <v>86</v>
      </c>
      <c r="X1002" t="s">
        <v>160</v>
      </c>
      <c r="Y1002" s="23">
        <v>8.9309999999999992</v>
      </c>
      <c r="Z1002" t="s">
        <v>209</v>
      </c>
      <c r="AA1002" t="s">
        <v>120</v>
      </c>
      <c r="AB1002" t="s">
        <v>81</v>
      </c>
      <c r="AC1002">
        <v>6.9</v>
      </c>
      <c r="AD1002" t="s">
        <v>211</v>
      </c>
      <c r="AE1002" t="s">
        <v>108</v>
      </c>
      <c r="AF1002" t="s">
        <v>108</v>
      </c>
      <c r="AG1002" t="s">
        <v>92</v>
      </c>
      <c r="AH1002" t="s">
        <v>92</v>
      </c>
      <c r="AI1002" t="s">
        <v>109</v>
      </c>
      <c r="AJ1002" t="s">
        <v>120</v>
      </c>
      <c r="AK1002" t="s">
        <v>120</v>
      </c>
      <c r="AL1002" t="s">
        <v>311</v>
      </c>
      <c r="AM1002" t="s">
        <v>99</v>
      </c>
      <c r="AN1002" t="s">
        <v>99</v>
      </c>
      <c r="AO1002" t="s">
        <v>128</v>
      </c>
      <c r="AP1002" t="s">
        <v>225</v>
      </c>
      <c r="AQ1002" t="s">
        <v>109</v>
      </c>
      <c r="AR1002" s="23">
        <v>7.3819999999999997</v>
      </c>
      <c r="AS1002" t="s">
        <v>2015</v>
      </c>
      <c r="AT1002" t="s">
        <v>930</v>
      </c>
      <c r="AU1002" t="s">
        <v>94</v>
      </c>
      <c r="AV1002" t="s">
        <v>76</v>
      </c>
      <c r="AW1002" t="s">
        <v>105</v>
      </c>
      <c r="AX1002" t="s">
        <v>106</v>
      </c>
      <c r="AY1002" t="s">
        <v>107</v>
      </c>
      <c r="AZ1002" s="1">
        <v>9000020000000000</v>
      </c>
      <c r="BA1002" s="1">
        <v>8452380952380950</v>
      </c>
      <c r="BB1002" s="51">
        <f t="shared" si="143"/>
        <v>8.4523809523809508</v>
      </c>
      <c r="BC1002" s="1"/>
      <c r="BD1002" s="1">
        <v>5625</v>
      </c>
      <c r="BE1002" s="25">
        <v>8.0830000000000002</v>
      </c>
      <c r="BF1002" t="s">
        <v>139</v>
      </c>
      <c r="BG1002" s="1">
        <v>7666666666666660</v>
      </c>
      <c r="BI1002" t="s">
        <v>83</v>
      </c>
      <c r="BJ1002" s="1">
        <v>5625</v>
      </c>
      <c r="BK1002" t="s">
        <v>90</v>
      </c>
      <c r="BL1002" t="s">
        <v>90</v>
      </c>
      <c r="BM1002"/>
      <c r="BN1002"/>
      <c r="BO1002" t="s">
        <v>74</v>
      </c>
      <c r="BP1002" t="s">
        <v>74</v>
      </c>
      <c r="BQ1002" t="s">
        <v>82</v>
      </c>
      <c r="BR1002" t="s">
        <v>94</v>
      </c>
      <c r="BS1002" t="s">
        <v>250</v>
      </c>
    </row>
    <row r="1003" spans="1:71">
      <c r="A1003" t="s">
        <v>71</v>
      </c>
      <c r="B1003" t="s">
        <v>2016</v>
      </c>
      <c r="C1003" s="4">
        <v>14</v>
      </c>
      <c r="D1003">
        <v>0</v>
      </c>
      <c r="E1003" t="s">
        <v>257</v>
      </c>
      <c r="F1003" t="s">
        <v>74</v>
      </c>
      <c r="G1003" s="21">
        <v>8.1140000000000008</v>
      </c>
      <c r="H1003" t="s">
        <v>75</v>
      </c>
      <c r="I1003" t="s">
        <v>76</v>
      </c>
      <c r="J1003" t="s">
        <v>77</v>
      </c>
      <c r="K1003" t="s">
        <v>136</v>
      </c>
      <c r="L1003" t="s">
        <v>126</v>
      </c>
      <c r="M1003" s="1">
        <v>916668</v>
      </c>
      <c r="N1003" s="50" t="s">
        <v>260</v>
      </c>
      <c r="O1003" t="s">
        <v>81</v>
      </c>
      <c r="P1003" s="22">
        <v>8.3330000000000002</v>
      </c>
      <c r="Q1003" s="1">
        <v>8125</v>
      </c>
      <c r="R1003" s="1">
        <v>7944446666666660</v>
      </c>
      <c r="S1003">
        <v>5</v>
      </c>
      <c r="T1003" s="4" t="s">
        <v>114</v>
      </c>
      <c r="U1003" t="s">
        <v>128</v>
      </c>
      <c r="V1003" t="s">
        <v>71</v>
      </c>
      <c r="W1003" t="s">
        <v>116</v>
      </c>
      <c r="X1003" t="s">
        <v>76</v>
      </c>
      <c r="Y1003" s="21">
        <v>7.6929999999999996</v>
      </c>
      <c r="Z1003" t="s">
        <v>161</v>
      </c>
      <c r="AA1003" s="50" t="s">
        <v>223</v>
      </c>
      <c r="AB1003" t="s">
        <v>81</v>
      </c>
      <c r="AC1003" s="8">
        <v>7.5</v>
      </c>
      <c r="AD1003" t="s">
        <v>89</v>
      </c>
      <c r="AE1003" s="12" t="s">
        <v>90</v>
      </c>
      <c r="AF1003" s="12" t="s">
        <v>163</v>
      </c>
      <c r="AG1003" s="12" t="s">
        <v>90</v>
      </c>
      <c r="AH1003" s="12" t="s">
        <v>92</v>
      </c>
      <c r="AI1003" t="s">
        <v>74</v>
      </c>
      <c r="AJ1003" t="s">
        <v>93</v>
      </c>
      <c r="AK1003" t="s">
        <v>94</v>
      </c>
      <c r="AL1003" t="s">
        <v>164</v>
      </c>
      <c r="AM1003" t="s">
        <v>212</v>
      </c>
      <c r="AN1003" t="s">
        <v>168</v>
      </c>
      <c r="AO1003" t="s">
        <v>219</v>
      </c>
      <c r="AP1003" t="s">
        <v>188</v>
      </c>
      <c r="AQ1003" t="s">
        <v>74</v>
      </c>
      <c r="AR1003" s="21">
        <v>7.5620000000000003</v>
      </c>
      <c r="AS1003" t="s">
        <v>2017</v>
      </c>
      <c r="AT1003" t="s">
        <v>357</v>
      </c>
      <c r="AU1003" t="s">
        <v>114</v>
      </c>
      <c r="AV1003" t="s">
        <v>76</v>
      </c>
      <c r="AW1003" t="s">
        <v>105</v>
      </c>
      <c r="AX1003" t="s">
        <v>106</v>
      </c>
      <c r="AY1003" t="s">
        <v>107</v>
      </c>
      <c r="AZ1003" s="1">
        <v>875001</v>
      </c>
      <c r="BA1003" s="1">
        <v>7515756302521000</v>
      </c>
      <c r="BB1003" s="51">
        <f>BA1003/1000000000000000</f>
        <v>7.5157563025209999</v>
      </c>
      <c r="BC1003" s="51"/>
      <c r="BD1003" s="1">
        <v>6875</v>
      </c>
      <c r="BE1003" s="25">
        <v>8.2769999999999992</v>
      </c>
      <c r="BF1003" s="1">
        <v>7333333333333330</v>
      </c>
      <c r="BG1003" t="s">
        <v>148</v>
      </c>
      <c r="BH1003" t="s">
        <v>209</v>
      </c>
      <c r="BI1003" t="s">
        <v>168</v>
      </c>
      <c r="BJ1003" t="s">
        <v>81</v>
      </c>
      <c r="BK1003" s="12" t="s">
        <v>163</v>
      </c>
      <c r="BL1003" s="12" t="s">
        <v>91</v>
      </c>
      <c r="BM1003" s="12" t="s">
        <v>90</v>
      </c>
      <c r="BN1003" s="12" t="s">
        <v>90</v>
      </c>
      <c r="BO1003" t="s">
        <v>109</v>
      </c>
      <c r="BP1003" t="s">
        <v>74</v>
      </c>
      <c r="BQ1003" s="1">
        <v>7958335</v>
      </c>
      <c r="BR1003" t="s">
        <v>94</v>
      </c>
      <c r="BS1003" t="s">
        <v>169</v>
      </c>
    </row>
    <row r="1004" spans="1:71">
      <c r="A1004" t="s">
        <v>71</v>
      </c>
      <c r="B1004" t="s">
        <v>2018</v>
      </c>
      <c r="C1004" s="4">
        <v>14</v>
      </c>
      <c r="D1004">
        <v>1</v>
      </c>
      <c r="E1004" t="s">
        <v>289</v>
      </c>
      <c r="F1004" t="s">
        <v>74</v>
      </c>
      <c r="G1004" s="21">
        <v>7.5979999999999999</v>
      </c>
      <c r="H1004" t="s">
        <v>75</v>
      </c>
      <c r="I1004" t="s">
        <v>76</v>
      </c>
      <c r="J1004" t="s">
        <v>125</v>
      </c>
      <c r="K1004" t="s">
        <v>136</v>
      </c>
      <c r="L1004" t="s">
        <v>126</v>
      </c>
      <c r="M1004" s="1">
        <v>958335</v>
      </c>
      <c r="N1004" s="50" t="s">
        <v>208</v>
      </c>
      <c r="O1004" t="s">
        <v>81</v>
      </c>
      <c r="P1004" s="22">
        <v>8</v>
      </c>
      <c r="Q1004" s="1">
        <v>8749999999999990</v>
      </c>
      <c r="R1004" s="1">
        <v>7777776666666660</v>
      </c>
      <c r="S1004">
        <v>5</v>
      </c>
      <c r="Y1004" s="21" t="s">
        <v>97</v>
      </c>
      <c r="AE1004"/>
      <c r="AF1004"/>
      <c r="AG1004"/>
      <c r="AH1004"/>
      <c r="AR1004" s="21" t="s">
        <v>97</v>
      </c>
      <c r="BK1004"/>
      <c r="BL1004"/>
      <c r="BM1004"/>
      <c r="BN1004"/>
    </row>
    <row r="1005" spans="1:71">
      <c r="A1005" t="s">
        <v>71</v>
      </c>
      <c r="B1005" t="s">
        <v>2019</v>
      </c>
      <c r="C1005" s="4">
        <v>8</v>
      </c>
      <c r="D1005">
        <v>0</v>
      </c>
      <c r="E1005" t="s">
        <v>499</v>
      </c>
      <c r="F1005" t="s">
        <v>74</v>
      </c>
      <c r="G1005" s="21">
        <v>7.6749999999999998</v>
      </c>
      <c r="H1005" t="s">
        <v>75</v>
      </c>
      <c r="I1005" t="s">
        <v>76</v>
      </c>
      <c r="J1005" t="s">
        <v>77</v>
      </c>
      <c r="K1005" t="s">
        <v>136</v>
      </c>
      <c r="L1005" t="s">
        <v>79</v>
      </c>
      <c r="M1005" s="1">
        <v>9000020000000000</v>
      </c>
      <c r="N1005" s="50">
        <v>10</v>
      </c>
      <c r="O1005" t="s">
        <v>132</v>
      </c>
      <c r="P1005" s="22">
        <v>9</v>
      </c>
      <c r="Q1005" t="s">
        <v>235</v>
      </c>
      <c r="R1005" t="s">
        <v>205</v>
      </c>
      <c r="S1005">
        <v>10</v>
      </c>
      <c r="T1005" s="4" t="s">
        <v>99</v>
      </c>
      <c r="U1005" t="s">
        <v>419</v>
      </c>
      <c r="V1005" t="s">
        <v>71</v>
      </c>
      <c r="W1005" t="s">
        <v>116</v>
      </c>
      <c r="X1005" t="s">
        <v>76</v>
      </c>
      <c r="Y1005" s="21">
        <v>7.5060000000000002</v>
      </c>
      <c r="Z1005" t="s">
        <v>120</v>
      </c>
      <c r="AA1005" s="50" t="s">
        <v>120</v>
      </c>
      <c r="AB1005" t="s">
        <v>88</v>
      </c>
      <c r="AC1005" s="8">
        <v>6.4</v>
      </c>
      <c r="AD1005" t="s">
        <v>301</v>
      </c>
      <c r="AE1005" t="s">
        <v>91</v>
      </c>
      <c r="AF1005" t="s">
        <v>91</v>
      </c>
      <c r="AG1005" t="s">
        <v>92</v>
      </c>
      <c r="AH1005" t="s">
        <v>92</v>
      </c>
      <c r="AI1005" t="s">
        <v>74</v>
      </c>
      <c r="AJ1005" t="s">
        <v>87</v>
      </c>
      <c r="AK1005" t="s">
        <v>94</v>
      </c>
      <c r="AL1005" t="s">
        <v>140</v>
      </c>
      <c r="AM1005" t="s">
        <v>212</v>
      </c>
      <c r="AN1005" t="s">
        <v>99</v>
      </c>
      <c r="AO1005" t="s">
        <v>137</v>
      </c>
      <c r="AP1005" t="s">
        <v>188</v>
      </c>
      <c r="AQ1005" t="s">
        <v>74</v>
      </c>
      <c r="AR1005" s="21">
        <v>8.1839999999999993</v>
      </c>
      <c r="AS1005" t="s">
        <v>996</v>
      </c>
      <c r="AT1005" t="s">
        <v>357</v>
      </c>
      <c r="AU1005" t="s">
        <v>150</v>
      </c>
      <c r="AV1005" t="s">
        <v>160</v>
      </c>
      <c r="AW1005" t="s">
        <v>105</v>
      </c>
      <c r="AX1005" t="s">
        <v>106</v>
      </c>
      <c r="AY1005" t="s">
        <v>107</v>
      </c>
      <c r="AZ1005" s="1">
        <v>1000002</v>
      </c>
      <c r="BA1005" s="1">
        <v>9547511312217190</v>
      </c>
      <c r="BB1005" s="51">
        <f>BA1005/1000000000000000</f>
        <v>9.5475113122171908</v>
      </c>
      <c r="BC1005" s="51"/>
      <c r="BD1005" t="s">
        <v>81</v>
      </c>
      <c r="BE1005" s="25">
        <v>8.6660000000000004</v>
      </c>
      <c r="BF1005" t="s">
        <v>139</v>
      </c>
      <c r="BG1005" s="1">
        <v>8833333333333330</v>
      </c>
      <c r="BI1005" t="s">
        <v>83</v>
      </c>
      <c r="BJ1005" t="s">
        <v>132</v>
      </c>
      <c r="BK1005" t="s">
        <v>90</v>
      </c>
      <c r="BL1005" t="s">
        <v>90</v>
      </c>
      <c r="BM1005"/>
      <c r="BN1005"/>
      <c r="BO1005" t="s">
        <v>74</v>
      </c>
      <c r="BP1005" t="s">
        <v>74</v>
      </c>
      <c r="BQ1005" s="1">
        <v>833333</v>
      </c>
      <c r="BR1005" t="s">
        <v>94</v>
      </c>
      <c r="BS1005" t="s">
        <v>110</v>
      </c>
    </row>
    <row r="1006" spans="1:71" hidden="1">
      <c r="B1006" s="8" t="s">
        <v>2020</v>
      </c>
      <c r="G1006" s="21" t="s">
        <v>97</v>
      </c>
      <c r="P1006" s="24"/>
      <c r="Y1006" s="23" t="s">
        <v>97</v>
      </c>
      <c r="AA1006"/>
      <c r="AC1006"/>
      <c r="AE1006"/>
      <c r="AF1006"/>
      <c r="AG1006"/>
      <c r="AH1006"/>
      <c r="AN1006" t="s">
        <v>150</v>
      </c>
      <c r="AO1006" t="s">
        <v>115</v>
      </c>
      <c r="AP1006" t="s">
        <v>101</v>
      </c>
      <c r="AQ1006" t="s">
        <v>74</v>
      </c>
      <c r="AR1006" s="23">
        <v>7.05</v>
      </c>
      <c r="AS1006" t="s">
        <v>2021</v>
      </c>
      <c r="AT1006" t="s">
        <v>579</v>
      </c>
      <c r="AU1006" t="s">
        <v>94</v>
      </c>
      <c r="AV1006" t="s">
        <v>76</v>
      </c>
      <c r="AW1006" t="s">
        <v>105</v>
      </c>
      <c r="AX1006" t="s">
        <v>131</v>
      </c>
      <c r="AY1006" t="s">
        <v>176</v>
      </c>
      <c r="AZ1006" s="1">
        <v>8500020000000000</v>
      </c>
      <c r="BA1006" s="1">
        <v>9833333333333330</v>
      </c>
      <c r="BB1006" s="51">
        <f t="shared" ref="BB1006" si="144">BA1006/1000000000000000</f>
        <v>9.8333333333333304</v>
      </c>
      <c r="BC1006" s="1"/>
      <c r="BD1006" s="1">
        <v>4375</v>
      </c>
      <c r="BE1006" s="25">
        <v>6.5</v>
      </c>
      <c r="BF1006" t="s">
        <v>94</v>
      </c>
      <c r="BG1006" t="s">
        <v>148</v>
      </c>
      <c r="BI1006" t="s">
        <v>83</v>
      </c>
      <c r="BJ1006" s="1">
        <v>5625</v>
      </c>
      <c r="BK1006" t="s">
        <v>91</v>
      </c>
      <c r="BL1006" t="s">
        <v>90</v>
      </c>
      <c r="BM1006"/>
      <c r="BN1006"/>
      <c r="BO1006" t="s">
        <v>74</v>
      </c>
      <c r="BP1006" t="s">
        <v>74</v>
      </c>
      <c r="BQ1006" s="1">
        <v>716666</v>
      </c>
      <c r="BR1006" t="s">
        <v>94</v>
      </c>
      <c r="BS1006" t="s">
        <v>110</v>
      </c>
    </row>
    <row r="1007" spans="1:71">
      <c r="A1007" t="s">
        <v>71</v>
      </c>
      <c r="B1007" t="s">
        <v>2022</v>
      </c>
      <c r="C1007" s="4">
        <v>10</v>
      </c>
      <c r="D1007">
        <v>1</v>
      </c>
      <c r="E1007" t="s">
        <v>608</v>
      </c>
      <c r="F1007" t="s">
        <v>74</v>
      </c>
      <c r="G1007" s="21">
        <v>7.81</v>
      </c>
      <c r="H1007" t="s">
        <v>75</v>
      </c>
      <c r="I1007" t="s">
        <v>76</v>
      </c>
      <c r="J1007" t="s">
        <v>77</v>
      </c>
      <c r="K1007" t="s">
        <v>136</v>
      </c>
      <c r="L1007" t="s">
        <v>126</v>
      </c>
      <c r="M1007" s="1">
        <v>9000020000000000</v>
      </c>
      <c r="N1007" s="50" t="s">
        <v>260</v>
      </c>
      <c r="O1007" t="s">
        <v>81</v>
      </c>
      <c r="P1007" s="22">
        <v>7.5</v>
      </c>
      <c r="Q1007" s="1">
        <v>7916666666666660</v>
      </c>
      <c r="R1007" s="1">
        <v>7444443333333330</v>
      </c>
      <c r="S1007">
        <v>5</v>
      </c>
      <c r="Y1007" s="21" t="s">
        <v>97</v>
      </c>
      <c r="AE1007"/>
      <c r="AF1007"/>
      <c r="AG1007"/>
      <c r="AH1007"/>
      <c r="AR1007" s="21" t="s">
        <v>97</v>
      </c>
      <c r="BK1007"/>
      <c r="BL1007"/>
      <c r="BM1007"/>
      <c r="BN1007"/>
    </row>
    <row r="1008" spans="1:71">
      <c r="A1008" t="s">
        <v>71</v>
      </c>
      <c r="B1008" t="s">
        <v>2023</v>
      </c>
      <c r="C1008" s="4">
        <v>11</v>
      </c>
      <c r="D1008">
        <v>1</v>
      </c>
      <c r="E1008" t="s">
        <v>730</v>
      </c>
      <c r="F1008" t="s">
        <v>74</v>
      </c>
      <c r="G1008" s="21">
        <v>7.5259999999999998</v>
      </c>
      <c r="H1008" t="s">
        <v>75</v>
      </c>
      <c r="I1008" t="s">
        <v>76</v>
      </c>
      <c r="J1008" t="s">
        <v>77</v>
      </c>
      <c r="K1008" t="s">
        <v>78</v>
      </c>
      <c r="L1008" t="s">
        <v>79</v>
      </c>
      <c r="M1008" s="1">
        <v>9500020000000000</v>
      </c>
      <c r="N1008" s="50" t="s">
        <v>223</v>
      </c>
      <c r="O1008" t="s">
        <v>81</v>
      </c>
      <c r="P1008" s="22">
        <v>4</v>
      </c>
      <c r="Q1008" s="1">
        <v>8333333333333330</v>
      </c>
      <c r="R1008" s="1">
        <v>7666670000000000</v>
      </c>
      <c r="S1008">
        <v>10</v>
      </c>
      <c r="T1008" s="4" t="s">
        <v>83</v>
      </c>
      <c r="U1008" t="s">
        <v>202</v>
      </c>
      <c r="V1008" t="s">
        <v>71</v>
      </c>
      <c r="W1008" t="s">
        <v>116</v>
      </c>
      <c r="X1008" t="s">
        <v>124</v>
      </c>
      <c r="Y1008" s="21">
        <v>3.7519999999999998</v>
      </c>
      <c r="Z1008" t="s">
        <v>99</v>
      </c>
      <c r="AA1008" s="50" t="s">
        <v>635</v>
      </c>
      <c r="AB1008" t="s">
        <v>81</v>
      </c>
      <c r="AC1008" s="8">
        <v>0.8</v>
      </c>
      <c r="AD1008" t="s">
        <v>119</v>
      </c>
      <c r="AE1008" t="s">
        <v>91</v>
      </c>
      <c r="AF1008" t="s">
        <v>90</v>
      </c>
      <c r="AG1008" t="s">
        <v>92</v>
      </c>
      <c r="AH1008" t="s">
        <v>92</v>
      </c>
      <c r="AI1008" t="s">
        <v>74</v>
      </c>
      <c r="AJ1008" t="s">
        <v>155</v>
      </c>
      <c r="AK1008" t="s">
        <v>94</v>
      </c>
      <c r="AL1008" t="s">
        <v>95</v>
      </c>
      <c r="AM1008" t="s">
        <v>96</v>
      </c>
      <c r="AR1008" s="21" t="s">
        <v>97</v>
      </c>
      <c r="BK1008"/>
      <c r="BL1008"/>
      <c r="BM1008"/>
      <c r="BN1008"/>
    </row>
    <row r="1009" spans="1:71" hidden="1">
      <c r="B1009" s="8" t="s">
        <v>2024</v>
      </c>
      <c r="G1009" s="21" t="s">
        <v>97</v>
      </c>
      <c r="P1009" s="24"/>
      <c r="Y1009" s="23" t="s">
        <v>97</v>
      </c>
      <c r="AA1009"/>
      <c r="AC1009"/>
      <c r="AE1009"/>
      <c r="AF1009"/>
      <c r="AG1009"/>
      <c r="AH1009"/>
      <c r="AN1009" t="s">
        <v>99</v>
      </c>
      <c r="AO1009" t="s">
        <v>389</v>
      </c>
      <c r="AP1009" t="s">
        <v>101</v>
      </c>
      <c r="AQ1009" t="s">
        <v>74</v>
      </c>
      <c r="AR1009" s="23">
        <v>7.2590000000000003</v>
      </c>
      <c r="AS1009" t="s">
        <v>2025</v>
      </c>
      <c r="AT1009" t="s">
        <v>926</v>
      </c>
      <c r="AU1009" t="s">
        <v>154</v>
      </c>
      <c r="AV1009" t="s">
        <v>76</v>
      </c>
      <c r="AW1009" t="s">
        <v>175</v>
      </c>
      <c r="AX1009" t="s">
        <v>131</v>
      </c>
      <c r="AY1009" t="s">
        <v>176</v>
      </c>
      <c r="AZ1009" s="1">
        <v>1000002</v>
      </c>
      <c r="BA1009" s="1">
        <v>6641025641025640</v>
      </c>
      <c r="BB1009" s="51">
        <f t="shared" ref="BB1009:BB1010" si="145">BA1009/1000000000000000</f>
        <v>6.6410256410256396</v>
      </c>
      <c r="BC1009" s="1"/>
      <c r="BD1009" t="s">
        <v>132</v>
      </c>
      <c r="BE1009" s="25">
        <v>6.2990000000000004</v>
      </c>
      <c r="BF1009" s="1">
        <v>5466666666666660</v>
      </c>
      <c r="BG1009" s="1">
        <v>7133333333333330</v>
      </c>
      <c r="BI1009" t="s">
        <v>83</v>
      </c>
      <c r="BJ1009" s="1">
        <v>5625</v>
      </c>
      <c r="BK1009" t="s">
        <v>91</v>
      </c>
      <c r="BL1009" t="s">
        <v>91</v>
      </c>
      <c r="BM1009"/>
      <c r="BN1009"/>
      <c r="BO1009" t="s">
        <v>74</v>
      </c>
      <c r="BP1009" t="s">
        <v>74</v>
      </c>
      <c r="BQ1009" s="1">
        <v>7416665</v>
      </c>
      <c r="BR1009" t="s">
        <v>120</v>
      </c>
      <c r="BS1009" t="s">
        <v>179</v>
      </c>
    </row>
    <row r="1010" spans="1:71" hidden="1">
      <c r="B1010" s="8" t="s">
        <v>2026</v>
      </c>
      <c r="G1010" s="21" t="s">
        <v>97</v>
      </c>
      <c r="P1010" s="24"/>
      <c r="T1010" s="4" t="s">
        <v>99</v>
      </c>
      <c r="U1010" t="s">
        <v>673</v>
      </c>
      <c r="V1010" t="s">
        <v>71</v>
      </c>
      <c r="W1010" t="s">
        <v>86</v>
      </c>
      <c r="X1010" t="s">
        <v>76</v>
      </c>
      <c r="Y1010" s="23">
        <v>7.4</v>
      </c>
      <c r="Z1010" t="s">
        <v>154</v>
      </c>
      <c r="AA1010" t="s">
        <v>120</v>
      </c>
      <c r="AB1010" t="s">
        <v>81</v>
      </c>
      <c r="AC1010">
        <v>6.3</v>
      </c>
      <c r="AD1010" t="s">
        <v>235</v>
      </c>
      <c r="AE1010" t="s">
        <v>91</v>
      </c>
      <c r="AF1010" t="s">
        <v>91</v>
      </c>
      <c r="AG1010" t="s">
        <v>92</v>
      </c>
      <c r="AH1010" t="s">
        <v>92</v>
      </c>
      <c r="AI1010" t="s">
        <v>74</v>
      </c>
      <c r="AJ1010" t="s">
        <v>119</v>
      </c>
      <c r="AK1010" t="s">
        <v>120</v>
      </c>
      <c r="AL1010" t="s">
        <v>311</v>
      </c>
      <c r="AM1010" t="s">
        <v>99</v>
      </c>
      <c r="AN1010" t="s">
        <v>99</v>
      </c>
      <c r="AO1010" t="s">
        <v>312</v>
      </c>
      <c r="AP1010" t="s">
        <v>225</v>
      </c>
      <c r="AQ1010" t="s">
        <v>74</v>
      </c>
      <c r="AR1010" s="23">
        <v>7.44</v>
      </c>
      <c r="AS1010" t="s">
        <v>2027</v>
      </c>
      <c r="AT1010" t="s">
        <v>1413</v>
      </c>
      <c r="AU1010" t="s">
        <v>114</v>
      </c>
      <c r="AV1010" t="s">
        <v>76</v>
      </c>
      <c r="AW1010" t="s">
        <v>105</v>
      </c>
      <c r="AX1010" t="s">
        <v>106</v>
      </c>
      <c r="AY1010" t="s">
        <v>107</v>
      </c>
      <c r="AZ1010" s="1">
        <v>9000020000000000</v>
      </c>
      <c r="BA1010" s="1">
        <v>9814814814814810</v>
      </c>
      <c r="BB1010" s="51">
        <f t="shared" si="145"/>
        <v>9.8148148148148096</v>
      </c>
      <c r="BC1010" s="1"/>
      <c r="BD1010" t="s">
        <v>235</v>
      </c>
      <c r="BE1010" s="25">
        <v>8.0830000000000002</v>
      </c>
      <c r="BF1010" t="s">
        <v>148</v>
      </c>
      <c r="BG1010" s="1">
        <v>8166666666666660</v>
      </c>
      <c r="BI1010" t="s">
        <v>83</v>
      </c>
      <c r="BJ1010" s="1">
        <v>59375</v>
      </c>
      <c r="BK1010" t="s">
        <v>90</v>
      </c>
      <c r="BL1010" t="s">
        <v>90</v>
      </c>
      <c r="BM1010"/>
      <c r="BN1010"/>
      <c r="BO1010" t="s">
        <v>74</v>
      </c>
      <c r="BP1010" t="s">
        <v>74</v>
      </c>
      <c r="BQ1010" s="1">
        <v>8083335</v>
      </c>
      <c r="BR1010" t="s">
        <v>94</v>
      </c>
      <c r="BS1010" t="s">
        <v>250</v>
      </c>
    </row>
    <row r="1011" spans="1:71">
      <c r="A1011" t="s">
        <v>71</v>
      </c>
      <c r="B1011" t="s">
        <v>2028</v>
      </c>
      <c r="C1011" s="4">
        <v>9</v>
      </c>
      <c r="D1011">
        <v>1</v>
      </c>
      <c r="E1011" t="s">
        <v>622</v>
      </c>
      <c r="F1011" t="s">
        <v>74</v>
      </c>
      <c r="G1011" s="21">
        <v>8.5820000000000007</v>
      </c>
      <c r="H1011" t="s">
        <v>185</v>
      </c>
      <c r="I1011" t="s">
        <v>160</v>
      </c>
      <c r="J1011" t="s">
        <v>77</v>
      </c>
      <c r="K1011" t="s">
        <v>136</v>
      </c>
      <c r="L1011" t="s">
        <v>79</v>
      </c>
      <c r="M1011" s="1">
        <v>9000020000000000</v>
      </c>
      <c r="N1011" s="50" t="s">
        <v>159</v>
      </c>
      <c r="O1011">
        <v>5</v>
      </c>
      <c r="P1011" s="22">
        <v>10</v>
      </c>
      <c r="Q1011" s="1">
        <v>71875</v>
      </c>
      <c r="R1011" s="1">
        <v>7416665</v>
      </c>
      <c r="S1011">
        <v>10</v>
      </c>
      <c r="T1011" s="4" t="s">
        <v>150</v>
      </c>
      <c r="U1011" t="s">
        <v>75</v>
      </c>
      <c r="V1011" t="s">
        <v>71</v>
      </c>
      <c r="W1011" t="s">
        <v>116</v>
      </c>
      <c r="X1011" t="s">
        <v>76</v>
      </c>
      <c r="Y1011" s="21">
        <v>7.4489999999999998</v>
      </c>
      <c r="Z1011" t="s">
        <v>148</v>
      </c>
      <c r="AA1011" s="50" t="s">
        <v>120</v>
      </c>
      <c r="AB1011" t="s">
        <v>81</v>
      </c>
      <c r="AC1011" s="8">
        <v>5.2</v>
      </c>
      <c r="AD1011" t="s">
        <v>81</v>
      </c>
      <c r="AE1011" s="12" t="s">
        <v>90</v>
      </c>
      <c r="AF1011" s="12" t="s">
        <v>91</v>
      </c>
      <c r="AG1011" s="12" t="s">
        <v>90</v>
      </c>
      <c r="AH1011" s="12" t="s">
        <v>92</v>
      </c>
      <c r="AI1011" t="s">
        <v>74</v>
      </c>
      <c r="AJ1011" t="s">
        <v>93</v>
      </c>
      <c r="AK1011" t="s">
        <v>94</v>
      </c>
      <c r="AL1011" t="s">
        <v>140</v>
      </c>
      <c r="AM1011" t="s">
        <v>96</v>
      </c>
      <c r="AN1011" t="s">
        <v>83</v>
      </c>
      <c r="AO1011" t="s">
        <v>75</v>
      </c>
      <c r="AP1011" t="s">
        <v>141</v>
      </c>
      <c r="AQ1011" t="s">
        <v>74</v>
      </c>
      <c r="AR1011" s="21">
        <v>7.2619999999999996</v>
      </c>
      <c r="AS1011" t="s">
        <v>2029</v>
      </c>
      <c r="AT1011" t="s">
        <v>249</v>
      </c>
      <c r="AU1011" t="s">
        <v>104</v>
      </c>
      <c r="AV1011" t="s">
        <v>76</v>
      </c>
      <c r="AW1011" t="s">
        <v>105</v>
      </c>
      <c r="AX1011" t="s">
        <v>131</v>
      </c>
      <c r="AY1011" t="s">
        <v>107</v>
      </c>
      <c r="AZ1011" s="1">
        <v>8500020000000000</v>
      </c>
      <c r="BA1011" s="1">
        <v>8292972459639120</v>
      </c>
      <c r="BB1011" s="51">
        <f>BA1011/1000000000000000</f>
        <v>8.2929724596391203</v>
      </c>
      <c r="BC1011" s="51"/>
      <c r="BD1011" t="s">
        <v>81</v>
      </c>
      <c r="BE1011" s="25">
        <v>4.5</v>
      </c>
      <c r="BF1011" s="1">
        <v>2333333333333330</v>
      </c>
      <c r="BG1011" s="1">
        <v>6666666666666660</v>
      </c>
      <c r="BI1011" t="s">
        <v>114</v>
      </c>
      <c r="BJ1011" s="1">
        <v>6041666666666660</v>
      </c>
      <c r="BK1011" s="12" t="s">
        <v>91</v>
      </c>
      <c r="BL1011" s="12" t="s">
        <v>90</v>
      </c>
      <c r="BM1011" s="12" t="s">
        <v>91</v>
      </c>
      <c r="BO1011" t="s">
        <v>74</v>
      </c>
      <c r="BP1011" t="s">
        <v>74</v>
      </c>
      <c r="BQ1011" t="s">
        <v>81</v>
      </c>
      <c r="BR1011" t="s">
        <v>120</v>
      </c>
      <c r="BS1011" t="s">
        <v>110</v>
      </c>
    </row>
    <row r="1012" spans="1:71" hidden="1">
      <c r="B1012" s="8" t="s">
        <v>2030</v>
      </c>
      <c r="G1012" s="21" t="s">
        <v>97</v>
      </c>
      <c r="P1012" s="24"/>
      <c r="Y1012" s="23" t="s">
        <v>97</v>
      </c>
      <c r="AA1012"/>
      <c r="AC1012"/>
      <c r="AE1012"/>
      <c r="AF1012"/>
      <c r="AG1012"/>
      <c r="AH1012"/>
      <c r="AN1012" t="s">
        <v>99</v>
      </c>
      <c r="AO1012" t="s">
        <v>151</v>
      </c>
      <c r="AP1012" t="s">
        <v>101</v>
      </c>
      <c r="AQ1012" t="s">
        <v>74</v>
      </c>
      <c r="AR1012" s="23">
        <v>7.79</v>
      </c>
      <c r="AS1012" t="s">
        <v>2031</v>
      </c>
      <c r="AT1012" t="s">
        <v>394</v>
      </c>
      <c r="AU1012" t="s">
        <v>168</v>
      </c>
      <c r="AV1012" t="s">
        <v>76</v>
      </c>
      <c r="AW1012" t="s">
        <v>105</v>
      </c>
      <c r="AX1012" t="s">
        <v>106</v>
      </c>
      <c r="AY1012" t="s">
        <v>107</v>
      </c>
      <c r="AZ1012" s="1">
        <v>1000002</v>
      </c>
      <c r="BA1012" s="1">
        <v>9473684210526310</v>
      </c>
      <c r="BB1012" s="51">
        <f t="shared" ref="BB1012" si="146">BA1012/1000000000000000</f>
        <v>9.4736842105263097</v>
      </c>
      <c r="BC1012" s="1"/>
      <c r="BD1012" t="s">
        <v>81</v>
      </c>
      <c r="BE1012" s="25">
        <v>7.8330000000000002</v>
      </c>
      <c r="BF1012" s="1">
        <v>8166666666666660</v>
      </c>
      <c r="BG1012" t="s">
        <v>81</v>
      </c>
      <c r="BI1012" t="s">
        <v>83</v>
      </c>
      <c r="BJ1012" s="1">
        <v>5625</v>
      </c>
      <c r="BK1012" t="s">
        <v>91</v>
      </c>
      <c r="BL1012" t="s">
        <v>91</v>
      </c>
      <c r="BM1012"/>
      <c r="BN1012"/>
      <c r="BO1012" t="s">
        <v>74</v>
      </c>
      <c r="BP1012" t="s">
        <v>74</v>
      </c>
      <c r="BQ1012" s="1">
        <v>758333</v>
      </c>
      <c r="BR1012" t="s">
        <v>94</v>
      </c>
      <c r="BS1012" t="s">
        <v>250</v>
      </c>
    </row>
    <row r="1013" spans="1:71">
      <c r="A1013" t="s">
        <v>71</v>
      </c>
      <c r="B1013" t="s">
        <v>2032</v>
      </c>
      <c r="C1013" s="4">
        <v>8</v>
      </c>
      <c r="D1013">
        <v>0</v>
      </c>
      <c r="E1013" t="s">
        <v>318</v>
      </c>
      <c r="F1013" t="s">
        <v>74</v>
      </c>
      <c r="G1013" s="21">
        <v>8.7650000000000006</v>
      </c>
      <c r="H1013" t="s">
        <v>185</v>
      </c>
      <c r="I1013" t="s">
        <v>160</v>
      </c>
      <c r="J1013" t="s">
        <v>77</v>
      </c>
      <c r="K1013" t="s">
        <v>136</v>
      </c>
      <c r="L1013" t="s">
        <v>79</v>
      </c>
      <c r="M1013" s="1">
        <v>8000020000000000</v>
      </c>
      <c r="N1013" s="50" t="s">
        <v>455</v>
      </c>
      <c r="O1013" t="s">
        <v>81</v>
      </c>
      <c r="P1013" s="22">
        <v>10</v>
      </c>
      <c r="Q1013" s="1">
        <v>8125</v>
      </c>
      <c r="R1013" s="1">
        <v>7916665</v>
      </c>
      <c r="S1013">
        <v>10</v>
      </c>
      <c r="Y1013" s="21" t="s">
        <v>97</v>
      </c>
      <c r="AE1013"/>
      <c r="AF1013"/>
      <c r="AG1013"/>
      <c r="AH1013"/>
      <c r="AR1013" s="21" t="s">
        <v>97</v>
      </c>
      <c r="BK1013"/>
      <c r="BL1013"/>
      <c r="BM1013"/>
      <c r="BN1013"/>
    </row>
    <row r="1014" spans="1:71" hidden="1">
      <c r="B1014" s="8" t="s">
        <v>2033</v>
      </c>
      <c r="G1014" s="21" t="s">
        <v>97</v>
      </c>
      <c r="P1014" s="24"/>
      <c r="T1014" s="4" t="s">
        <v>83</v>
      </c>
      <c r="U1014" t="s">
        <v>252</v>
      </c>
      <c r="V1014" t="s">
        <v>71</v>
      </c>
      <c r="W1014" t="s">
        <v>86</v>
      </c>
      <c r="X1014" t="s">
        <v>76</v>
      </c>
      <c r="Y1014" s="23">
        <v>7.2919999999999998</v>
      </c>
      <c r="Z1014" t="s">
        <v>174</v>
      </c>
      <c r="AA1014" t="s">
        <v>264</v>
      </c>
      <c r="AB1014" t="s">
        <v>81</v>
      </c>
      <c r="AC1014">
        <v>6.1</v>
      </c>
      <c r="AD1014" t="s">
        <v>93</v>
      </c>
      <c r="AE1014" t="s">
        <v>91</v>
      </c>
      <c r="AF1014" t="s">
        <v>90</v>
      </c>
      <c r="AG1014" t="s">
        <v>91</v>
      </c>
      <c r="AH1014" t="s">
        <v>92</v>
      </c>
      <c r="AI1014" t="s">
        <v>74</v>
      </c>
      <c r="AJ1014" t="s">
        <v>89</v>
      </c>
      <c r="AK1014" t="s">
        <v>94</v>
      </c>
      <c r="AL1014" t="s">
        <v>95</v>
      </c>
      <c r="AM1014" t="s">
        <v>96</v>
      </c>
      <c r="AR1014" s="23" t="s">
        <v>97</v>
      </c>
      <c r="BK1014"/>
      <c r="BL1014"/>
      <c r="BM1014"/>
      <c r="BN1014"/>
    </row>
    <row r="1015" spans="1:71">
      <c r="A1015" t="s">
        <v>71</v>
      </c>
      <c r="B1015" t="s">
        <v>2034</v>
      </c>
      <c r="C1015" s="4">
        <v>10</v>
      </c>
      <c r="D1015">
        <v>1</v>
      </c>
      <c r="E1015" t="s">
        <v>373</v>
      </c>
      <c r="F1015" t="s">
        <v>74</v>
      </c>
      <c r="G1015" s="21">
        <v>6.9640000000000004</v>
      </c>
      <c r="H1015" t="s">
        <v>195</v>
      </c>
      <c r="I1015" t="s">
        <v>196</v>
      </c>
      <c r="J1015" t="s">
        <v>77</v>
      </c>
      <c r="K1015" t="s">
        <v>78</v>
      </c>
      <c r="L1015" t="s">
        <v>126</v>
      </c>
      <c r="M1015" s="1">
        <v>8000020000000000</v>
      </c>
      <c r="N1015" s="50" t="s">
        <v>162</v>
      </c>
      <c r="O1015" t="s">
        <v>81</v>
      </c>
      <c r="P1015" s="22">
        <v>5</v>
      </c>
      <c r="Q1015" t="s">
        <v>81</v>
      </c>
      <c r="R1015" s="1">
        <v>7222219999999990</v>
      </c>
      <c r="S1015">
        <v>5</v>
      </c>
      <c r="T1015" s="4" t="s">
        <v>150</v>
      </c>
      <c r="U1015" t="s">
        <v>231</v>
      </c>
      <c r="V1015" t="s">
        <v>71</v>
      </c>
      <c r="W1015" t="s">
        <v>116</v>
      </c>
      <c r="X1015" t="s">
        <v>76</v>
      </c>
      <c r="Y1015" s="21">
        <v>7.6360000000000001</v>
      </c>
      <c r="Z1015" t="s">
        <v>174</v>
      </c>
      <c r="AA1015" s="50" t="s">
        <v>223</v>
      </c>
      <c r="AB1015" t="s">
        <v>81</v>
      </c>
      <c r="AC1015" s="8">
        <v>6.3</v>
      </c>
      <c r="AD1015" t="s">
        <v>93</v>
      </c>
      <c r="AE1015" s="12" t="s">
        <v>90</v>
      </c>
      <c r="AF1015" s="12" t="s">
        <v>91</v>
      </c>
      <c r="AG1015" s="12" t="s">
        <v>91</v>
      </c>
      <c r="AH1015" s="12" t="s">
        <v>92</v>
      </c>
      <c r="AI1015" t="s">
        <v>74</v>
      </c>
      <c r="AJ1015" t="s">
        <v>80</v>
      </c>
      <c r="AK1015" t="s">
        <v>94</v>
      </c>
      <c r="AL1015" t="s">
        <v>140</v>
      </c>
      <c r="AM1015" t="s">
        <v>96</v>
      </c>
      <c r="AN1015" t="s">
        <v>150</v>
      </c>
      <c r="AO1015" t="s">
        <v>252</v>
      </c>
      <c r="AP1015" t="s">
        <v>141</v>
      </c>
      <c r="AQ1015" t="s">
        <v>74</v>
      </c>
      <c r="AR1015" s="21">
        <v>7.3029999999999999</v>
      </c>
      <c r="AS1015" t="s">
        <v>2035</v>
      </c>
      <c r="AT1015" t="s">
        <v>1007</v>
      </c>
      <c r="AU1015" t="s">
        <v>148</v>
      </c>
      <c r="AV1015" t="s">
        <v>76</v>
      </c>
      <c r="AW1015" t="s">
        <v>175</v>
      </c>
      <c r="AX1015" t="s">
        <v>106</v>
      </c>
      <c r="AY1015" t="s">
        <v>176</v>
      </c>
      <c r="AZ1015" s="1">
        <v>7416679999999990</v>
      </c>
      <c r="BA1015" s="1">
        <v>7425925925925920</v>
      </c>
      <c r="BB1015" s="51">
        <f t="shared" ref="BB1015:BB1016" si="147">BA1015/1000000000000000</f>
        <v>7.4259259259259203</v>
      </c>
      <c r="BC1015" s="51"/>
      <c r="BD1015" t="s">
        <v>81</v>
      </c>
      <c r="BE1015" s="25">
        <v>8.8330000000000002</v>
      </c>
      <c r="BF1015" s="1">
        <v>9166666666666660</v>
      </c>
      <c r="BG1015" t="s">
        <v>139</v>
      </c>
      <c r="BI1015" t="s">
        <v>114</v>
      </c>
      <c r="BJ1015" s="1">
        <v>6041666666666660</v>
      </c>
      <c r="BK1015" s="12" t="s">
        <v>90</v>
      </c>
      <c r="BL1015" s="12" t="s">
        <v>91</v>
      </c>
      <c r="BM1015" s="12" t="s">
        <v>90</v>
      </c>
      <c r="BO1015" t="s">
        <v>74</v>
      </c>
      <c r="BP1015" t="s">
        <v>74</v>
      </c>
      <c r="BQ1015" s="1">
        <v>7277776666666660</v>
      </c>
      <c r="BR1015" t="s">
        <v>94</v>
      </c>
      <c r="BS1015" t="s">
        <v>133</v>
      </c>
    </row>
    <row r="1016" spans="1:71">
      <c r="A1016" t="s">
        <v>71</v>
      </c>
      <c r="B1016" t="s">
        <v>2036</v>
      </c>
      <c r="C1016" s="4">
        <v>12</v>
      </c>
      <c r="D1016">
        <v>2</v>
      </c>
      <c r="E1016" t="s">
        <v>1042</v>
      </c>
      <c r="F1016" t="s">
        <v>109</v>
      </c>
      <c r="G1016" s="21">
        <v>8.0519999999999996</v>
      </c>
      <c r="H1016" t="s">
        <v>75</v>
      </c>
      <c r="I1016" t="s">
        <v>76</v>
      </c>
      <c r="J1016" t="s">
        <v>125</v>
      </c>
      <c r="K1016" t="s">
        <v>78</v>
      </c>
      <c r="L1016" t="s">
        <v>79</v>
      </c>
      <c r="M1016" s="1">
        <v>916668</v>
      </c>
      <c r="N1016" s="50" t="s">
        <v>119</v>
      </c>
      <c r="O1016" t="s">
        <v>81</v>
      </c>
      <c r="P1016" s="22">
        <v>6.6660000000000004</v>
      </c>
      <c r="Q1016" s="1">
        <v>8125</v>
      </c>
      <c r="R1016" s="1">
        <v>9000003333333330</v>
      </c>
      <c r="S1016">
        <v>10</v>
      </c>
      <c r="T1016" s="4" t="s">
        <v>114</v>
      </c>
      <c r="U1016" t="s">
        <v>128</v>
      </c>
      <c r="V1016" t="s">
        <v>85</v>
      </c>
      <c r="W1016" t="s">
        <v>116</v>
      </c>
      <c r="X1016" t="s">
        <v>160</v>
      </c>
      <c r="Y1016" s="21">
        <v>8.4749999999999996</v>
      </c>
      <c r="Z1016" t="s">
        <v>258</v>
      </c>
      <c r="AA1016" s="50" t="s">
        <v>113</v>
      </c>
      <c r="AB1016" t="s">
        <v>81</v>
      </c>
      <c r="AC1016" s="8">
        <v>6.9</v>
      </c>
      <c r="AD1016" t="s">
        <v>264</v>
      </c>
      <c r="AE1016" s="12" t="s">
        <v>90</v>
      </c>
      <c r="AF1016" s="12" t="s">
        <v>163</v>
      </c>
      <c r="AG1016" s="12" t="s">
        <v>90</v>
      </c>
      <c r="AH1016" s="12" t="s">
        <v>92</v>
      </c>
      <c r="AI1016" t="s">
        <v>109</v>
      </c>
      <c r="AJ1016" t="s">
        <v>455</v>
      </c>
      <c r="AK1016" t="s">
        <v>120</v>
      </c>
      <c r="AL1016" t="s">
        <v>95</v>
      </c>
      <c r="AM1016" t="s">
        <v>99</v>
      </c>
      <c r="AN1016" t="s">
        <v>168</v>
      </c>
      <c r="AO1016" t="s">
        <v>202</v>
      </c>
      <c r="AP1016" t="s">
        <v>213</v>
      </c>
      <c r="AQ1016" t="s">
        <v>109</v>
      </c>
      <c r="AR1016" s="21">
        <v>8.673</v>
      </c>
      <c r="AS1016" t="s">
        <v>371</v>
      </c>
      <c r="AT1016" t="s">
        <v>150</v>
      </c>
      <c r="AU1016" t="s">
        <v>150</v>
      </c>
      <c r="AV1016" t="s">
        <v>160</v>
      </c>
      <c r="AW1016" t="s">
        <v>105</v>
      </c>
      <c r="AX1016" t="s">
        <v>131</v>
      </c>
      <c r="AY1016" t="s">
        <v>107</v>
      </c>
      <c r="AZ1016" s="1">
        <v>916668</v>
      </c>
      <c r="BA1016" s="1">
        <v>8928571428571420</v>
      </c>
      <c r="BB1016" s="51">
        <f t="shared" si="147"/>
        <v>8.9285714285714199</v>
      </c>
      <c r="BC1016" s="51"/>
      <c r="BD1016" s="1">
        <v>9375</v>
      </c>
      <c r="BE1016" s="25">
        <v>7.266</v>
      </c>
      <c r="BF1016" t="s">
        <v>104</v>
      </c>
      <c r="BG1016" s="1">
        <v>7666666666666660</v>
      </c>
      <c r="BH1016" s="1">
        <v>8133333333333330</v>
      </c>
      <c r="BI1016" t="s">
        <v>168</v>
      </c>
      <c r="BJ1016" s="1">
        <v>796875</v>
      </c>
      <c r="BK1016" s="12" t="s">
        <v>163</v>
      </c>
      <c r="BL1016" s="12" t="s">
        <v>91</v>
      </c>
      <c r="BM1016" s="12" t="s">
        <v>90</v>
      </c>
      <c r="BN1016" s="12" t="s">
        <v>163</v>
      </c>
      <c r="BO1016" t="s">
        <v>74</v>
      </c>
      <c r="BP1016" t="s">
        <v>109</v>
      </c>
      <c r="BQ1016" s="1">
        <v>891667</v>
      </c>
      <c r="BR1016" t="s">
        <v>120</v>
      </c>
      <c r="BS1016" t="s">
        <v>255</v>
      </c>
    </row>
    <row r="1017" spans="1:71">
      <c r="A1017" t="s">
        <v>71</v>
      </c>
      <c r="B1017" t="s">
        <v>2037</v>
      </c>
      <c r="C1017" s="4">
        <v>12</v>
      </c>
      <c r="D1017">
        <v>1</v>
      </c>
      <c r="E1017" t="s">
        <v>1023</v>
      </c>
      <c r="F1017" t="s">
        <v>74</v>
      </c>
      <c r="G1017" s="21">
        <v>7.4329999999999998</v>
      </c>
      <c r="H1017" t="s">
        <v>75</v>
      </c>
      <c r="I1017" t="s">
        <v>76</v>
      </c>
      <c r="J1017" t="s">
        <v>77</v>
      </c>
      <c r="K1017" t="s">
        <v>78</v>
      </c>
      <c r="L1017" t="s">
        <v>126</v>
      </c>
      <c r="M1017" s="1">
        <v>8500020000000000</v>
      </c>
      <c r="N1017" s="50" t="s">
        <v>258</v>
      </c>
      <c r="O1017" t="s">
        <v>81</v>
      </c>
      <c r="P1017" s="22">
        <v>6</v>
      </c>
      <c r="Q1017" s="1">
        <v>7916666666666660</v>
      </c>
      <c r="R1017" s="1">
        <v>711111</v>
      </c>
      <c r="S1017">
        <v>5</v>
      </c>
      <c r="T1017" s="4" t="s">
        <v>83</v>
      </c>
      <c r="U1017" t="s">
        <v>219</v>
      </c>
      <c r="V1017" t="s">
        <v>71</v>
      </c>
      <c r="W1017" t="s">
        <v>116</v>
      </c>
      <c r="X1017" t="s">
        <v>124</v>
      </c>
      <c r="Y1017" s="21">
        <v>4.9459999999999997</v>
      </c>
      <c r="Z1017" t="s">
        <v>174</v>
      </c>
      <c r="AA1017" s="50" t="s">
        <v>1866</v>
      </c>
      <c r="AB1017" t="s">
        <v>81</v>
      </c>
      <c r="AC1017" s="8">
        <v>1.1000000000000001</v>
      </c>
      <c r="AD1017" t="s">
        <v>81</v>
      </c>
      <c r="AE1017" s="12" t="s">
        <v>90</v>
      </c>
      <c r="AF1017" s="12" t="s">
        <v>90</v>
      </c>
      <c r="AG1017" s="12" t="s">
        <v>91</v>
      </c>
      <c r="AH1017" s="12" t="s">
        <v>92</v>
      </c>
      <c r="AI1017" t="s">
        <v>74</v>
      </c>
      <c r="AJ1017" t="s">
        <v>223</v>
      </c>
      <c r="AK1017" t="s">
        <v>94</v>
      </c>
      <c r="AL1017" t="s">
        <v>95</v>
      </c>
      <c r="AM1017" t="s">
        <v>96</v>
      </c>
      <c r="AR1017" s="21" t="s">
        <v>97</v>
      </c>
    </row>
    <row r="1018" spans="1:71">
      <c r="A1018" t="s">
        <v>156</v>
      </c>
      <c r="B1018" t="s">
        <v>2038</v>
      </c>
      <c r="C1018" s="4">
        <v>11</v>
      </c>
      <c r="D1018">
        <v>2</v>
      </c>
      <c r="E1018" t="s">
        <v>604</v>
      </c>
      <c r="F1018" t="s">
        <v>74</v>
      </c>
      <c r="G1018" s="21">
        <v>8.4730000000000008</v>
      </c>
      <c r="H1018" t="s">
        <v>75</v>
      </c>
      <c r="I1018" t="s">
        <v>76</v>
      </c>
      <c r="J1018" t="s">
        <v>77</v>
      </c>
      <c r="K1018" t="s">
        <v>136</v>
      </c>
      <c r="L1018" t="s">
        <v>79</v>
      </c>
      <c r="M1018" s="1">
        <v>9000020000000000</v>
      </c>
      <c r="N1018" s="50" t="s">
        <v>161</v>
      </c>
      <c r="O1018" t="s">
        <v>81</v>
      </c>
      <c r="P1018" s="22">
        <v>8.5</v>
      </c>
      <c r="Q1018" s="1">
        <v>7083333333333330</v>
      </c>
      <c r="R1018" s="1">
        <v>8277776666666660</v>
      </c>
      <c r="S1018">
        <v>10</v>
      </c>
      <c r="T1018" s="4" t="s">
        <v>114</v>
      </c>
      <c r="U1018" t="s">
        <v>128</v>
      </c>
      <c r="V1018" t="s">
        <v>85</v>
      </c>
      <c r="W1018" t="s">
        <v>116</v>
      </c>
      <c r="X1018" t="s">
        <v>76</v>
      </c>
      <c r="Y1018" s="21">
        <v>7.8440000000000003</v>
      </c>
      <c r="Z1018" t="s">
        <v>161</v>
      </c>
      <c r="AA1018" s="50" t="s">
        <v>119</v>
      </c>
      <c r="AB1018" t="s">
        <v>81</v>
      </c>
      <c r="AC1018" s="8">
        <v>5.8</v>
      </c>
      <c r="AD1018" t="s">
        <v>264</v>
      </c>
      <c r="AE1018" s="12" t="s">
        <v>90</v>
      </c>
      <c r="AF1018" s="12" t="s">
        <v>163</v>
      </c>
      <c r="AG1018" s="12" t="s">
        <v>90</v>
      </c>
      <c r="AH1018" s="12" t="s">
        <v>92</v>
      </c>
      <c r="AI1018" t="s">
        <v>109</v>
      </c>
      <c r="AJ1018" t="s">
        <v>259</v>
      </c>
      <c r="AK1018" t="s">
        <v>120</v>
      </c>
      <c r="AL1018" t="s">
        <v>140</v>
      </c>
      <c r="AM1018" t="s">
        <v>150</v>
      </c>
      <c r="AN1018" t="s">
        <v>168</v>
      </c>
      <c r="AO1018" t="s">
        <v>137</v>
      </c>
      <c r="AP1018" t="s">
        <v>213</v>
      </c>
      <c r="AQ1018" t="s">
        <v>109</v>
      </c>
      <c r="AR1018" s="21">
        <v>7.9569999999999999</v>
      </c>
      <c r="AS1018" t="s">
        <v>982</v>
      </c>
      <c r="AT1018" t="s">
        <v>335</v>
      </c>
      <c r="AU1018" t="s">
        <v>168</v>
      </c>
      <c r="AV1018" t="s">
        <v>76</v>
      </c>
      <c r="AW1018" t="s">
        <v>105</v>
      </c>
      <c r="AX1018" t="s">
        <v>131</v>
      </c>
      <c r="AY1018" t="s">
        <v>107</v>
      </c>
      <c r="AZ1018" s="1">
        <v>791667</v>
      </c>
      <c r="BA1018" s="1">
        <v>905864681295716</v>
      </c>
      <c r="BB1018" s="51">
        <f>BA1018/100000000000000</f>
        <v>9.0586468129571607</v>
      </c>
      <c r="BC1018" s="51"/>
      <c r="BD1018" s="1">
        <v>5625</v>
      </c>
      <c r="BE1018" s="25">
        <v>6.8879999999999999</v>
      </c>
      <c r="BF1018" s="1">
        <v>5333333333333330</v>
      </c>
      <c r="BG1018" s="1">
        <v>6833333333333330</v>
      </c>
      <c r="BH1018" t="s">
        <v>139</v>
      </c>
      <c r="BI1018" t="s">
        <v>168</v>
      </c>
      <c r="BJ1018" s="1">
        <v>796875</v>
      </c>
      <c r="BK1018" s="12" t="s">
        <v>163</v>
      </c>
      <c r="BL1018" s="12" t="s">
        <v>91</v>
      </c>
      <c r="BM1018" s="12" t="s">
        <v>90</v>
      </c>
      <c r="BN1018" s="12" t="s">
        <v>163</v>
      </c>
      <c r="BO1018" t="s">
        <v>74</v>
      </c>
      <c r="BP1018" t="s">
        <v>74</v>
      </c>
      <c r="BQ1018" s="1">
        <v>8083335</v>
      </c>
      <c r="BR1018" t="s">
        <v>120</v>
      </c>
      <c r="BS1018" t="s">
        <v>110</v>
      </c>
    </row>
    <row r="1019" spans="1:71">
      <c r="A1019" t="s">
        <v>71</v>
      </c>
      <c r="B1019" t="s">
        <v>2039</v>
      </c>
      <c r="C1019" s="4">
        <v>17</v>
      </c>
      <c r="D1019">
        <v>0</v>
      </c>
      <c r="E1019" t="s">
        <v>571</v>
      </c>
      <c r="F1019" t="s">
        <v>74</v>
      </c>
      <c r="G1019" s="21">
        <v>4.9950000000000001</v>
      </c>
      <c r="H1019" t="s">
        <v>123</v>
      </c>
      <c r="I1019" t="s">
        <v>124</v>
      </c>
      <c r="J1019" t="s">
        <v>125</v>
      </c>
      <c r="K1019" t="s">
        <v>78</v>
      </c>
      <c r="L1019" t="s">
        <v>126</v>
      </c>
      <c r="M1019" s="1">
        <v>833334</v>
      </c>
      <c r="N1019" s="50" t="s">
        <v>450</v>
      </c>
      <c r="O1019" t="s">
        <v>81</v>
      </c>
      <c r="P1019" s="22">
        <v>0</v>
      </c>
      <c r="Q1019" s="1">
        <v>8541666666666660</v>
      </c>
      <c r="R1019" s="1">
        <v>5388883333333330</v>
      </c>
      <c r="S1019">
        <v>5</v>
      </c>
      <c r="Y1019" s="21" t="s">
        <v>97</v>
      </c>
      <c r="AE1019"/>
      <c r="AF1019"/>
      <c r="AG1019"/>
      <c r="AH1019"/>
      <c r="AR1019" s="21" t="s">
        <v>97</v>
      </c>
      <c r="BK1019"/>
      <c r="BL1019"/>
      <c r="BM1019"/>
      <c r="BN1019"/>
    </row>
    <row r="1020" spans="1:71">
      <c r="A1020" t="s">
        <v>71</v>
      </c>
      <c r="B1020" t="s">
        <v>2040</v>
      </c>
      <c r="C1020" s="4">
        <v>17</v>
      </c>
      <c r="D1020">
        <v>0</v>
      </c>
      <c r="E1020" t="s">
        <v>566</v>
      </c>
      <c r="F1020" t="s">
        <v>74</v>
      </c>
      <c r="G1020" s="21">
        <v>6.2519999999999998</v>
      </c>
      <c r="H1020" t="s">
        <v>195</v>
      </c>
      <c r="I1020" t="s">
        <v>196</v>
      </c>
      <c r="J1020" t="s">
        <v>125</v>
      </c>
      <c r="K1020" t="s">
        <v>78</v>
      </c>
      <c r="L1020" t="s">
        <v>126</v>
      </c>
      <c r="M1020" s="1">
        <v>624999</v>
      </c>
      <c r="N1020" s="50" t="s">
        <v>155</v>
      </c>
      <c r="O1020" t="s">
        <v>81</v>
      </c>
      <c r="P1020" s="22">
        <v>4.3330000000000002</v>
      </c>
      <c r="Q1020" s="1">
        <v>8333333333333330</v>
      </c>
      <c r="R1020" s="1">
        <v>688888</v>
      </c>
      <c r="S1020">
        <v>5</v>
      </c>
      <c r="Y1020" s="21" t="s">
        <v>97</v>
      </c>
      <c r="AE1020"/>
      <c r="AF1020"/>
      <c r="AG1020"/>
      <c r="AH1020"/>
      <c r="AR1020" s="21" t="s">
        <v>97</v>
      </c>
      <c r="BK1020"/>
      <c r="BL1020"/>
      <c r="BM1020"/>
      <c r="BN1020"/>
    </row>
    <row r="1021" spans="1:71">
      <c r="A1021" t="s">
        <v>968</v>
      </c>
      <c r="B1021" t="s">
        <v>2041</v>
      </c>
      <c r="C1021" s="4">
        <v>18</v>
      </c>
      <c r="D1021">
        <v>3</v>
      </c>
      <c r="E1021" t="s">
        <v>618</v>
      </c>
      <c r="G1021" s="21">
        <v>6.25</v>
      </c>
      <c r="H1021" t="s">
        <v>123</v>
      </c>
      <c r="I1021" t="s">
        <v>124</v>
      </c>
      <c r="J1021" t="s">
        <v>737</v>
      </c>
      <c r="K1021" t="s">
        <v>738</v>
      </c>
      <c r="M1021" s="1">
        <v>875001</v>
      </c>
      <c r="N1021" s="50">
        <v>0</v>
      </c>
      <c r="O1021" s="1">
        <v>6875</v>
      </c>
      <c r="P1021" s="22">
        <v>7.5</v>
      </c>
      <c r="Q1021">
        <v>0</v>
      </c>
      <c r="R1021">
        <v>0</v>
      </c>
      <c r="S1021">
        <v>10</v>
      </c>
      <c r="Y1021" s="21" t="s">
        <v>97</v>
      </c>
      <c r="AE1021"/>
      <c r="AF1021"/>
      <c r="AG1021"/>
      <c r="AH1021"/>
      <c r="AR1021" s="21" t="s">
        <v>97</v>
      </c>
      <c r="BK1021"/>
      <c r="BL1021"/>
      <c r="BM1021"/>
      <c r="BN1021"/>
    </row>
    <row r="1022" spans="1:71">
      <c r="A1022" t="s">
        <v>71</v>
      </c>
      <c r="B1022" t="s">
        <v>2042</v>
      </c>
      <c r="C1022" s="4">
        <v>12</v>
      </c>
      <c r="D1022">
        <v>1</v>
      </c>
      <c r="E1022" t="s">
        <v>135</v>
      </c>
      <c r="F1022" t="s">
        <v>74</v>
      </c>
      <c r="G1022" s="21">
        <v>6.782</v>
      </c>
      <c r="H1022" t="s">
        <v>195</v>
      </c>
      <c r="I1022" t="s">
        <v>196</v>
      </c>
      <c r="J1022" t="s">
        <v>77</v>
      </c>
      <c r="K1022" t="s">
        <v>78</v>
      </c>
      <c r="L1022" t="s">
        <v>126</v>
      </c>
      <c r="M1022" s="1">
        <v>9000020000000000</v>
      </c>
      <c r="N1022" s="50" t="s">
        <v>301</v>
      </c>
      <c r="O1022" s="1">
        <v>6875</v>
      </c>
      <c r="P1022" s="22">
        <v>4.5</v>
      </c>
      <c r="Q1022" s="1">
        <v>71875</v>
      </c>
      <c r="R1022" s="1">
        <v>758333</v>
      </c>
      <c r="S1022">
        <v>5</v>
      </c>
      <c r="Y1022" s="21" t="s">
        <v>97</v>
      </c>
      <c r="AE1022"/>
      <c r="AF1022"/>
      <c r="AG1022"/>
      <c r="AH1022"/>
      <c r="AR1022" s="21" t="s">
        <v>97</v>
      </c>
      <c r="BK1022"/>
      <c r="BL1022"/>
      <c r="BM1022"/>
      <c r="BN1022"/>
    </row>
    <row r="1023" spans="1:71">
      <c r="A1023" t="s">
        <v>71</v>
      </c>
      <c r="B1023" t="s">
        <v>2043</v>
      </c>
      <c r="C1023" s="4">
        <v>8</v>
      </c>
      <c r="D1023">
        <v>0</v>
      </c>
      <c r="E1023" t="s">
        <v>491</v>
      </c>
      <c r="F1023" t="s">
        <v>74</v>
      </c>
      <c r="G1023" s="21">
        <v>8.7799999999999994</v>
      </c>
      <c r="H1023" t="s">
        <v>185</v>
      </c>
      <c r="I1023" t="s">
        <v>160</v>
      </c>
      <c r="J1023" t="s">
        <v>77</v>
      </c>
      <c r="K1023" t="s">
        <v>136</v>
      </c>
      <c r="L1023" t="s">
        <v>79</v>
      </c>
      <c r="M1023" s="1">
        <v>1.000002E+16</v>
      </c>
      <c r="N1023" s="50" t="s">
        <v>159</v>
      </c>
      <c r="O1023" t="s">
        <v>81</v>
      </c>
      <c r="P1023" s="22">
        <v>9</v>
      </c>
      <c r="Q1023" t="s">
        <v>81</v>
      </c>
      <c r="R1023" t="s">
        <v>81</v>
      </c>
      <c r="S1023">
        <v>10</v>
      </c>
      <c r="T1023" s="4" t="s">
        <v>150</v>
      </c>
      <c r="U1023" t="s">
        <v>115</v>
      </c>
      <c r="V1023" t="s">
        <v>71</v>
      </c>
      <c r="W1023" t="s">
        <v>116</v>
      </c>
      <c r="X1023" t="s">
        <v>76</v>
      </c>
      <c r="Y1023" s="21">
        <v>7.2190000000000003</v>
      </c>
      <c r="Z1023" t="s">
        <v>174</v>
      </c>
      <c r="AA1023" s="50" t="s">
        <v>259</v>
      </c>
      <c r="AB1023" t="s">
        <v>81</v>
      </c>
      <c r="AC1023" s="8">
        <v>1.9</v>
      </c>
      <c r="AD1023" t="s">
        <v>89</v>
      </c>
      <c r="AE1023" t="s">
        <v>91</v>
      </c>
      <c r="AF1023" t="s">
        <v>91</v>
      </c>
      <c r="AG1023" t="s">
        <v>91</v>
      </c>
      <c r="AH1023" t="s">
        <v>92</v>
      </c>
      <c r="AI1023" t="s">
        <v>74</v>
      </c>
      <c r="AJ1023" t="s">
        <v>264</v>
      </c>
      <c r="AK1023" t="s">
        <v>120</v>
      </c>
      <c r="AL1023" t="s">
        <v>187</v>
      </c>
      <c r="AM1023" t="s">
        <v>99</v>
      </c>
      <c r="AN1023" t="s">
        <v>150</v>
      </c>
      <c r="AO1023" t="s">
        <v>128</v>
      </c>
      <c r="AP1023" t="s">
        <v>188</v>
      </c>
      <c r="AQ1023" t="s">
        <v>74</v>
      </c>
      <c r="AR1023" s="21">
        <v>7.5250000000000004</v>
      </c>
      <c r="AS1023" t="s">
        <v>2044</v>
      </c>
      <c r="AT1023" t="s">
        <v>283</v>
      </c>
      <c r="AU1023" t="s">
        <v>94</v>
      </c>
      <c r="AV1023" t="s">
        <v>76</v>
      </c>
      <c r="AW1023" t="s">
        <v>105</v>
      </c>
      <c r="AX1023" t="s">
        <v>106</v>
      </c>
      <c r="AY1023" t="s">
        <v>176</v>
      </c>
      <c r="AZ1023" s="1">
        <v>8000020000000000</v>
      </c>
      <c r="BA1023" s="1">
        <v>9605072463768110</v>
      </c>
      <c r="BB1023" s="51">
        <f>BA1023/1000000000000000</f>
        <v>9.60507246376811</v>
      </c>
      <c r="BC1023" s="51"/>
      <c r="BD1023" t="s">
        <v>81</v>
      </c>
      <c r="BE1023" s="25">
        <v>7.5830000000000002</v>
      </c>
      <c r="BF1023" s="1">
        <v>6333333333333330</v>
      </c>
      <c r="BG1023" s="1">
        <v>8833333333333330</v>
      </c>
      <c r="BI1023" t="s">
        <v>114</v>
      </c>
      <c r="BJ1023" s="1">
        <v>6041666666666660</v>
      </c>
      <c r="BK1023" t="s">
        <v>91</v>
      </c>
      <c r="BL1023" t="s">
        <v>91</v>
      </c>
      <c r="BM1023" t="s">
        <v>91</v>
      </c>
      <c r="BN1023"/>
      <c r="BO1023" t="s">
        <v>74</v>
      </c>
      <c r="BP1023" t="s">
        <v>74</v>
      </c>
      <c r="BQ1023" s="1">
        <v>7166666666666660</v>
      </c>
      <c r="BR1023" t="s">
        <v>94</v>
      </c>
      <c r="BS1023" t="s">
        <v>110</v>
      </c>
    </row>
    <row r="1024" spans="1:71" hidden="1">
      <c r="B1024" s="8" t="s">
        <v>2045</v>
      </c>
      <c r="G1024" s="21" t="s">
        <v>97</v>
      </c>
      <c r="P1024" s="24"/>
      <c r="T1024" s="4" t="s">
        <v>99</v>
      </c>
      <c r="U1024" t="s">
        <v>333</v>
      </c>
      <c r="V1024" t="s">
        <v>71</v>
      </c>
      <c r="W1024" t="s">
        <v>86</v>
      </c>
      <c r="X1024" t="s">
        <v>76</v>
      </c>
      <c r="Y1024" s="23">
        <v>7.8959999999999999</v>
      </c>
      <c r="Z1024" t="s">
        <v>174</v>
      </c>
      <c r="AA1024" t="s">
        <v>120</v>
      </c>
      <c r="AB1024" t="s">
        <v>81</v>
      </c>
      <c r="AC1024">
        <v>5.8</v>
      </c>
      <c r="AD1024" t="s">
        <v>81</v>
      </c>
      <c r="AE1024" t="s">
        <v>91</v>
      </c>
      <c r="AF1024" t="s">
        <v>91</v>
      </c>
      <c r="AG1024" t="s">
        <v>92</v>
      </c>
      <c r="AH1024" t="s">
        <v>92</v>
      </c>
      <c r="AI1024" t="s">
        <v>109</v>
      </c>
      <c r="AJ1024" t="s">
        <v>259</v>
      </c>
      <c r="AK1024" t="s">
        <v>94</v>
      </c>
      <c r="AL1024" t="s">
        <v>187</v>
      </c>
      <c r="AM1024" t="s">
        <v>96</v>
      </c>
      <c r="AN1024" t="s">
        <v>99</v>
      </c>
      <c r="AO1024" t="s">
        <v>84</v>
      </c>
      <c r="AP1024" t="s">
        <v>225</v>
      </c>
      <c r="AQ1024" t="s">
        <v>74</v>
      </c>
      <c r="AR1024" s="23">
        <v>6.8319999999999999</v>
      </c>
      <c r="AS1024" t="s">
        <v>2046</v>
      </c>
      <c r="AT1024" t="s">
        <v>714</v>
      </c>
      <c r="AU1024" t="s">
        <v>154</v>
      </c>
      <c r="AV1024" t="s">
        <v>196</v>
      </c>
      <c r="AW1024" t="s">
        <v>175</v>
      </c>
      <c r="AX1024" t="s">
        <v>131</v>
      </c>
      <c r="AY1024" t="s">
        <v>107</v>
      </c>
      <c r="AZ1024" s="1">
        <v>9000020000000000</v>
      </c>
      <c r="BA1024" s="1">
        <v>726602564102564</v>
      </c>
      <c r="BB1024" s="51">
        <f>BA1024/100000000000000</f>
        <v>7.2660256410256396</v>
      </c>
      <c r="BC1024" s="1"/>
      <c r="BD1024" t="s">
        <v>81</v>
      </c>
      <c r="BE1024" s="25">
        <v>5.4160000000000004</v>
      </c>
      <c r="BF1024" t="s">
        <v>94</v>
      </c>
      <c r="BG1024" s="1">
        <v>5833333333333330</v>
      </c>
      <c r="BI1024" t="s">
        <v>83</v>
      </c>
      <c r="BJ1024" s="1">
        <v>5625</v>
      </c>
      <c r="BK1024" t="s">
        <v>90</v>
      </c>
      <c r="BL1024" t="s">
        <v>90</v>
      </c>
      <c r="BM1024"/>
      <c r="BN1024"/>
      <c r="BO1024" t="s">
        <v>74</v>
      </c>
      <c r="BP1024" t="s">
        <v>74</v>
      </c>
      <c r="BQ1024" s="1">
        <v>7916665</v>
      </c>
      <c r="BR1024" t="s">
        <v>94</v>
      </c>
      <c r="BS1024" t="s">
        <v>110</v>
      </c>
    </row>
    <row r="1025" spans="1:71">
      <c r="A1025" t="s">
        <v>71</v>
      </c>
      <c r="B1025" t="s">
        <v>2047</v>
      </c>
      <c r="C1025" s="4">
        <v>17</v>
      </c>
      <c r="D1025">
        <v>0</v>
      </c>
      <c r="E1025" t="s">
        <v>571</v>
      </c>
      <c r="F1025" t="s">
        <v>74</v>
      </c>
      <c r="G1025" s="21">
        <v>3.762</v>
      </c>
      <c r="H1025" t="s">
        <v>123</v>
      </c>
      <c r="I1025" t="s">
        <v>124</v>
      </c>
      <c r="J1025" t="s">
        <v>125</v>
      </c>
      <c r="K1025" t="s">
        <v>78</v>
      </c>
      <c r="L1025" t="s">
        <v>126</v>
      </c>
      <c r="M1025" t="s">
        <v>81</v>
      </c>
      <c r="N1025" s="50" t="s">
        <v>1811</v>
      </c>
      <c r="O1025" s="1">
        <v>3125</v>
      </c>
      <c r="P1025" s="22">
        <v>0</v>
      </c>
      <c r="Q1025" s="1">
        <v>7708333333333330</v>
      </c>
      <c r="R1025" s="1">
        <v>494444</v>
      </c>
      <c r="S1025">
        <v>5</v>
      </c>
      <c r="Y1025" s="21" t="s">
        <v>97</v>
      </c>
      <c r="AE1025"/>
      <c r="AF1025"/>
      <c r="AG1025"/>
      <c r="AH1025"/>
      <c r="AR1025" s="21" t="s">
        <v>97</v>
      </c>
      <c r="BK1025"/>
      <c r="BL1025"/>
      <c r="BM1025"/>
      <c r="BN1025"/>
    </row>
    <row r="1026" spans="1:71" hidden="1">
      <c r="B1026" s="8" t="s">
        <v>2048</v>
      </c>
      <c r="G1026" s="21" t="s">
        <v>97</v>
      </c>
      <c r="P1026" s="24"/>
      <c r="Y1026" s="23" t="s">
        <v>97</v>
      </c>
      <c r="AA1026"/>
      <c r="AC1026"/>
      <c r="AE1026"/>
      <c r="AF1026"/>
      <c r="AG1026"/>
      <c r="AH1026"/>
      <c r="AN1026" t="s">
        <v>99</v>
      </c>
      <c r="AO1026" t="s">
        <v>84</v>
      </c>
      <c r="AP1026" t="s">
        <v>101</v>
      </c>
      <c r="AQ1026" t="s">
        <v>74</v>
      </c>
      <c r="AR1026" s="23">
        <v>8.0920000000000005</v>
      </c>
      <c r="AS1026" t="s">
        <v>733</v>
      </c>
      <c r="AT1026" t="s">
        <v>1300</v>
      </c>
      <c r="AU1026" t="s">
        <v>150</v>
      </c>
      <c r="AV1026" t="s">
        <v>160</v>
      </c>
      <c r="AW1026" t="s">
        <v>105</v>
      </c>
      <c r="AX1026" t="s">
        <v>106</v>
      </c>
      <c r="AY1026" t="s">
        <v>176</v>
      </c>
      <c r="AZ1026" s="1">
        <v>8000020000000000</v>
      </c>
      <c r="BA1026" s="1">
        <v>8925925925925920</v>
      </c>
      <c r="BB1026" s="51">
        <f t="shared" ref="BB1026:BB1027" si="148">BA1026/1000000000000000</f>
        <v>8.9259259259259203</v>
      </c>
      <c r="BC1026" s="1"/>
      <c r="BD1026" t="s">
        <v>132</v>
      </c>
      <c r="BE1026" s="25">
        <v>9.1829999999999998</v>
      </c>
      <c r="BF1026" s="1">
        <v>9166666666666660</v>
      </c>
      <c r="BG1026" t="s">
        <v>259</v>
      </c>
      <c r="BI1026" t="s">
        <v>83</v>
      </c>
      <c r="BJ1026" s="1">
        <v>5625</v>
      </c>
      <c r="BK1026" t="s">
        <v>91</v>
      </c>
      <c r="BL1026" t="s">
        <v>91</v>
      </c>
      <c r="BM1026"/>
      <c r="BN1026"/>
      <c r="BO1026" t="s">
        <v>74</v>
      </c>
      <c r="BP1026" t="s">
        <v>74</v>
      </c>
      <c r="BQ1026" s="1">
        <v>741666</v>
      </c>
      <c r="BR1026" t="s">
        <v>120</v>
      </c>
      <c r="BS1026" t="s">
        <v>179</v>
      </c>
    </row>
    <row r="1027" spans="1:71" hidden="1">
      <c r="B1027" s="8" t="s">
        <v>2049</v>
      </c>
      <c r="G1027" s="21" t="s">
        <v>97</v>
      </c>
      <c r="P1027" s="24"/>
      <c r="T1027" s="4" t="s">
        <v>114</v>
      </c>
      <c r="U1027" t="s">
        <v>75</v>
      </c>
      <c r="V1027" t="s">
        <v>71</v>
      </c>
      <c r="W1027" t="s">
        <v>86</v>
      </c>
      <c r="X1027" t="s">
        <v>76</v>
      </c>
      <c r="Y1027" s="23">
        <v>7.008</v>
      </c>
      <c r="Z1027" t="s">
        <v>258</v>
      </c>
      <c r="AA1027" t="s">
        <v>286</v>
      </c>
      <c r="AB1027" t="s">
        <v>81</v>
      </c>
      <c r="AC1027">
        <v>5.6</v>
      </c>
      <c r="AD1027" t="s">
        <v>117</v>
      </c>
      <c r="AE1027" s="12" t="s">
        <v>90</v>
      </c>
      <c r="AF1027" s="12" t="s">
        <v>91</v>
      </c>
      <c r="AG1027" s="12" t="s">
        <v>91</v>
      </c>
      <c r="AH1027" s="12" t="s">
        <v>92</v>
      </c>
      <c r="AI1027" t="s">
        <v>74</v>
      </c>
      <c r="AJ1027" t="s">
        <v>380</v>
      </c>
      <c r="AK1027" t="s">
        <v>120</v>
      </c>
      <c r="AL1027" t="s">
        <v>95</v>
      </c>
      <c r="AM1027" t="s">
        <v>99</v>
      </c>
      <c r="AN1027" t="s">
        <v>114</v>
      </c>
      <c r="AO1027" t="s">
        <v>75</v>
      </c>
      <c r="AP1027" t="s">
        <v>225</v>
      </c>
      <c r="AQ1027" t="s">
        <v>74</v>
      </c>
      <c r="AR1027" s="23">
        <v>5.6680000000000001</v>
      </c>
      <c r="AS1027" t="s">
        <v>2050</v>
      </c>
      <c r="AT1027" t="s">
        <v>1348</v>
      </c>
      <c r="AU1027" t="s">
        <v>120</v>
      </c>
      <c r="AV1027" t="s">
        <v>124</v>
      </c>
      <c r="AW1027" t="s">
        <v>175</v>
      </c>
      <c r="AX1027" t="s">
        <v>131</v>
      </c>
      <c r="AY1027" t="s">
        <v>176</v>
      </c>
      <c r="AZ1027" s="1">
        <v>875001</v>
      </c>
      <c r="BA1027" s="1">
        <v>4317217234837370</v>
      </c>
      <c r="BB1027" s="51">
        <f t="shared" si="148"/>
        <v>4.3172172348373703</v>
      </c>
      <c r="BC1027" s="1"/>
      <c r="BD1027" t="s">
        <v>81</v>
      </c>
      <c r="BE1027" s="25">
        <v>2.7770000000000001</v>
      </c>
      <c r="BF1027" s="1">
        <v>2333333333333330</v>
      </c>
      <c r="BG1027" t="s">
        <v>441</v>
      </c>
      <c r="BH1027" t="s">
        <v>235</v>
      </c>
      <c r="BI1027" t="s">
        <v>168</v>
      </c>
      <c r="BJ1027" t="s">
        <v>81</v>
      </c>
      <c r="BK1027" s="12" t="s">
        <v>90</v>
      </c>
      <c r="BL1027" s="12" t="s">
        <v>90</v>
      </c>
      <c r="BM1027" s="12" t="s">
        <v>90</v>
      </c>
      <c r="BN1027" s="12" t="s">
        <v>90</v>
      </c>
      <c r="BO1027" t="s">
        <v>74</v>
      </c>
      <c r="BP1027" t="s">
        <v>74</v>
      </c>
      <c r="BQ1027" s="1">
        <v>6874995</v>
      </c>
      <c r="BR1027" t="s">
        <v>94</v>
      </c>
      <c r="BS1027" t="s">
        <v>255</v>
      </c>
    </row>
    <row r="1028" spans="1:71">
      <c r="A1028" t="s">
        <v>156</v>
      </c>
      <c r="B1028" t="s">
        <v>2051</v>
      </c>
      <c r="C1028" s="4">
        <v>15</v>
      </c>
      <c r="D1028">
        <v>4</v>
      </c>
      <c r="E1028" t="s">
        <v>650</v>
      </c>
      <c r="F1028" t="s">
        <v>109</v>
      </c>
      <c r="G1028" s="21">
        <v>8.0690000000000008</v>
      </c>
      <c r="H1028" t="s">
        <v>75</v>
      </c>
      <c r="I1028" t="s">
        <v>76</v>
      </c>
      <c r="J1028" t="s">
        <v>77</v>
      </c>
      <c r="K1028" t="s">
        <v>78</v>
      </c>
      <c r="L1028" t="s">
        <v>79</v>
      </c>
      <c r="M1028" s="1">
        <v>875001</v>
      </c>
      <c r="N1028" s="50">
        <v>9</v>
      </c>
      <c r="O1028" s="1">
        <v>4375</v>
      </c>
      <c r="P1028" s="22">
        <v>6.3330000000000002</v>
      </c>
      <c r="Q1028" s="1">
        <v>890625</v>
      </c>
      <c r="R1028" s="1">
        <v>90000025</v>
      </c>
      <c r="S1028">
        <v>10</v>
      </c>
      <c r="T1028" s="4" t="s">
        <v>104</v>
      </c>
      <c r="U1028" t="s">
        <v>195</v>
      </c>
      <c r="V1028" t="s">
        <v>85</v>
      </c>
      <c r="W1028" t="s">
        <v>116</v>
      </c>
      <c r="X1028" t="s">
        <v>196</v>
      </c>
      <c r="Y1028" s="21">
        <v>5.6719999999999997</v>
      </c>
      <c r="Z1028" t="s">
        <v>81</v>
      </c>
      <c r="AA1028" s="50" t="s">
        <v>719</v>
      </c>
      <c r="AB1028" t="s">
        <v>99</v>
      </c>
      <c r="AC1028" s="8">
        <v>6.8</v>
      </c>
      <c r="AD1028" t="s">
        <v>117</v>
      </c>
      <c r="AE1028" t="s">
        <v>91</v>
      </c>
      <c r="AF1028" t="s">
        <v>90</v>
      </c>
      <c r="AG1028" t="s">
        <v>92</v>
      </c>
      <c r="AH1028" t="s">
        <v>90</v>
      </c>
      <c r="AI1028" t="s">
        <v>74</v>
      </c>
      <c r="AJ1028" t="s">
        <v>296</v>
      </c>
      <c r="AK1028" t="s">
        <v>120</v>
      </c>
      <c r="AL1028" t="s">
        <v>308</v>
      </c>
      <c r="AM1028" t="s">
        <v>99</v>
      </c>
      <c r="AR1028" s="21" t="s">
        <v>97</v>
      </c>
      <c r="BK1028"/>
      <c r="BL1028"/>
      <c r="BM1028"/>
      <c r="BN1028"/>
    </row>
    <row r="1029" spans="1:71">
      <c r="A1029" t="s">
        <v>71</v>
      </c>
      <c r="B1029" t="s">
        <v>2052</v>
      </c>
      <c r="C1029" s="4">
        <v>12</v>
      </c>
      <c r="D1029">
        <v>1</v>
      </c>
      <c r="E1029" t="s">
        <v>279</v>
      </c>
      <c r="F1029" t="s">
        <v>74</v>
      </c>
      <c r="G1029" s="21">
        <v>7.7329999999999997</v>
      </c>
      <c r="H1029" t="s">
        <v>75</v>
      </c>
      <c r="I1029" t="s">
        <v>76</v>
      </c>
      <c r="J1029" t="s">
        <v>77</v>
      </c>
      <c r="K1029" t="s">
        <v>136</v>
      </c>
      <c r="L1029" t="s">
        <v>126</v>
      </c>
      <c r="M1029" s="1">
        <v>9500020000000000</v>
      </c>
      <c r="N1029" s="50" t="s">
        <v>455</v>
      </c>
      <c r="O1029" t="s">
        <v>81</v>
      </c>
      <c r="P1029" s="22">
        <v>7.5</v>
      </c>
      <c r="Q1029" s="1">
        <v>7916666666666660</v>
      </c>
      <c r="R1029" s="1">
        <v>7111106666666660</v>
      </c>
      <c r="S1029">
        <v>5</v>
      </c>
      <c r="T1029" s="4" t="s">
        <v>83</v>
      </c>
      <c r="U1029" t="s">
        <v>123</v>
      </c>
      <c r="V1029" t="s">
        <v>71</v>
      </c>
      <c r="W1029" t="s">
        <v>116</v>
      </c>
      <c r="X1029" t="s">
        <v>76</v>
      </c>
      <c r="Y1029" s="21">
        <v>6.9169999999999998</v>
      </c>
      <c r="Z1029" t="s">
        <v>211</v>
      </c>
      <c r="AA1029" s="50" t="s">
        <v>296</v>
      </c>
      <c r="AB1029" t="s">
        <v>81</v>
      </c>
      <c r="AC1029" s="8">
        <v>7.1</v>
      </c>
      <c r="AD1029" t="s">
        <v>81</v>
      </c>
      <c r="AE1029" t="s">
        <v>91</v>
      </c>
      <c r="AF1029" t="s">
        <v>91</v>
      </c>
      <c r="AG1029" t="s">
        <v>90</v>
      </c>
      <c r="AH1029" t="s">
        <v>92</v>
      </c>
      <c r="AI1029" t="s">
        <v>74</v>
      </c>
      <c r="AJ1029" t="s">
        <v>301</v>
      </c>
      <c r="AK1029" t="s">
        <v>94</v>
      </c>
      <c r="AL1029" t="s">
        <v>95</v>
      </c>
      <c r="AM1029" t="s">
        <v>96</v>
      </c>
      <c r="AN1029" t="s">
        <v>114</v>
      </c>
      <c r="AO1029" t="s">
        <v>75</v>
      </c>
      <c r="AP1029" t="s">
        <v>141</v>
      </c>
      <c r="AQ1029" t="s">
        <v>74</v>
      </c>
      <c r="AR1029" s="21">
        <v>6.9429999999999996</v>
      </c>
      <c r="AS1029" t="s">
        <v>2053</v>
      </c>
      <c r="AT1029" t="s">
        <v>1185</v>
      </c>
      <c r="AU1029" t="s">
        <v>148</v>
      </c>
      <c r="AV1029" t="s">
        <v>196</v>
      </c>
      <c r="AW1029" t="s">
        <v>175</v>
      </c>
      <c r="AX1029" t="s">
        <v>131</v>
      </c>
      <c r="AY1029" t="s">
        <v>176</v>
      </c>
      <c r="AZ1029" s="1">
        <v>791667</v>
      </c>
      <c r="BA1029" s="1">
        <v>6666666666666660</v>
      </c>
      <c r="BB1029" s="51">
        <f t="shared" ref="BB1029:BB1031" si="149">BA1029/1000000000000000</f>
        <v>6.6666666666666599</v>
      </c>
      <c r="BC1029" s="51"/>
      <c r="BD1029" s="1">
        <v>4375</v>
      </c>
      <c r="BE1029" s="25">
        <v>7.444</v>
      </c>
      <c r="BF1029" s="1">
        <v>5333333333333330</v>
      </c>
      <c r="BG1029" t="s">
        <v>139</v>
      </c>
      <c r="BH1029" t="s">
        <v>139</v>
      </c>
      <c r="BI1029" t="s">
        <v>168</v>
      </c>
      <c r="BJ1029" t="s">
        <v>81</v>
      </c>
      <c r="BK1029" t="s">
        <v>91</v>
      </c>
      <c r="BL1029" t="s">
        <v>91</v>
      </c>
      <c r="BM1029" t="s">
        <v>90</v>
      </c>
      <c r="BN1029" t="s">
        <v>90</v>
      </c>
      <c r="BO1029" t="s">
        <v>74</v>
      </c>
      <c r="BP1029" t="s">
        <v>74</v>
      </c>
      <c r="BQ1029" s="1">
        <v>57083275</v>
      </c>
      <c r="BR1029" t="s">
        <v>120</v>
      </c>
      <c r="BS1029" t="s">
        <v>133</v>
      </c>
    </row>
    <row r="1030" spans="1:71">
      <c r="A1030" t="s">
        <v>71</v>
      </c>
      <c r="B1030" t="s">
        <v>2054</v>
      </c>
      <c r="C1030" s="4">
        <v>10</v>
      </c>
      <c r="D1030">
        <v>1</v>
      </c>
      <c r="E1030" t="s">
        <v>122</v>
      </c>
      <c r="F1030" t="s">
        <v>109</v>
      </c>
      <c r="G1030" s="21">
        <v>8.3520000000000003</v>
      </c>
      <c r="H1030" t="s">
        <v>75</v>
      </c>
      <c r="I1030" t="s">
        <v>76</v>
      </c>
      <c r="J1030" t="s">
        <v>77</v>
      </c>
      <c r="K1030" t="s">
        <v>136</v>
      </c>
      <c r="L1030" t="s">
        <v>126</v>
      </c>
      <c r="M1030" s="1">
        <v>9500020000000000</v>
      </c>
      <c r="N1030" s="50" t="s">
        <v>80</v>
      </c>
      <c r="O1030" t="s">
        <v>81</v>
      </c>
      <c r="P1030" s="22">
        <v>9</v>
      </c>
      <c r="Q1030" s="1">
        <v>8125</v>
      </c>
      <c r="R1030" s="1">
        <v>9000005</v>
      </c>
      <c r="S1030">
        <v>5</v>
      </c>
      <c r="T1030" s="4" t="s">
        <v>83</v>
      </c>
      <c r="U1030" t="s">
        <v>202</v>
      </c>
      <c r="V1030" t="s">
        <v>71</v>
      </c>
      <c r="W1030" t="s">
        <v>116</v>
      </c>
      <c r="X1030" t="s">
        <v>160</v>
      </c>
      <c r="Y1030" s="21">
        <v>8.782</v>
      </c>
      <c r="Z1030" t="s">
        <v>174</v>
      </c>
      <c r="AA1030" s="50" t="s">
        <v>264</v>
      </c>
      <c r="AB1030" t="s">
        <v>81</v>
      </c>
      <c r="AC1030" s="8">
        <v>8.4</v>
      </c>
      <c r="AD1030" t="s">
        <v>259</v>
      </c>
      <c r="AE1030" s="12" t="s">
        <v>163</v>
      </c>
      <c r="AF1030" s="12" t="s">
        <v>163</v>
      </c>
      <c r="AG1030" s="12" t="s">
        <v>163</v>
      </c>
      <c r="AH1030" s="12" t="s">
        <v>92</v>
      </c>
      <c r="AI1030" t="s">
        <v>109</v>
      </c>
      <c r="AJ1030" t="s">
        <v>186</v>
      </c>
      <c r="AK1030" t="s">
        <v>120</v>
      </c>
      <c r="AL1030" t="s">
        <v>140</v>
      </c>
      <c r="AM1030" t="s">
        <v>99</v>
      </c>
      <c r="AN1030" t="s">
        <v>114</v>
      </c>
      <c r="AO1030" t="s">
        <v>185</v>
      </c>
      <c r="AP1030" t="s">
        <v>141</v>
      </c>
      <c r="AQ1030" t="s">
        <v>109</v>
      </c>
      <c r="AR1030" s="21">
        <v>7.9279999999999999</v>
      </c>
      <c r="AS1030" t="s">
        <v>1224</v>
      </c>
      <c r="AT1030" t="s">
        <v>606</v>
      </c>
      <c r="AU1030" t="s">
        <v>104</v>
      </c>
      <c r="AV1030" t="s">
        <v>76</v>
      </c>
      <c r="AW1030" t="s">
        <v>105</v>
      </c>
      <c r="AX1030" t="s">
        <v>131</v>
      </c>
      <c r="AY1030" t="s">
        <v>107</v>
      </c>
      <c r="AZ1030" s="1">
        <v>875001</v>
      </c>
      <c r="BA1030" s="1">
        <v>8915214902057000</v>
      </c>
      <c r="BB1030" s="51">
        <f t="shared" si="149"/>
        <v>8.9152149020570004</v>
      </c>
      <c r="BC1030" s="51"/>
      <c r="BD1030" t="s">
        <v>81</v>
      </c>
      <c r="BE1030" s="25">
        <v>5.7770000000000001</v>
      </c>
      <c r="BF1030" s="1">
        <v>5333333333333330</v>
      </c>
      <c r="BG1030" s="1">
        <v>7166666666666660</v>
      </c>
      <c r="BH1030" s="1">
        <v>4833333333333330</v>
      </c>
      <c r="BI1030" t="s">
        <v>168</v>
      </c>
      <c r="BJ1030" s="1">
        <v>78125</v>
      </c>
      <c r="BK1030" s="12" t="s">
        <v>163</v>
      </c>
      <c r="BL1030" s="12" t="s">
        <v>90</v>
      </c>
      <c r="BM1030" s="12" t="s">
        <v>90</v>
      </c>
      <c r="BN1030" s="12" t="s">
        <v>163</v>
      </c>
      <c r="BO1030" t="s">
        <v>74</v>
      </c>
      <c r="BP1030" t="s">
        <v>74</v>
      </c>
      <c r="BQ1030" s="1">
        <v>79166675</v>
      </c>
      <c r="BR1030" t="s">
        <v>120</v>
      </c>
      <c r="BS1030" t="s">
        <v>133</v>
      </c>
    </row>
    <row r="1031" spans="1:71" hidden="1">
      <c r="B1031" s="8" t="s">
        <v>2055</v>
      </c>
      <c r="G1031" s="21" t="s">
        <v>97</v>
      </c>
      <c r="P1031" s="24"/>
      <c r="Y1031" s="23" t="s">
        <v>97</v>
      </c>
      <c r="AA1031"/>
      <c r="AC1031"/>
      <c r="AE1031"/>
      <c r="AF1031"/>
      <c r="AG1031"/>
      <c r="AH1031"/>
      <c r="AN1031" t="s">
        <v>83</v>
      </c>
      <c r="AO1031" t="s">
        <v>252</v>
      </c>
      <c r="AP1031" t="s">
        <v>101</v>
      </c>
      <c r="AQ1031" t="s">
        <v>74</v>
      </c>
      <c r="AR1031" s="23">
        <v>6.8739999999999997</v>
      </c>
      <c r="AS1031" t="s">
        <v>2056</v>
      </c>
      <c r="AT1031" t="s">
        <v>773</v>
      </c>
      <c r="AU1031" t="s">
        <v>104</v>
      </c>
      <c r="AV1031" t="s">
        <v>196</v>
      </c>
      <c r="AW1031" t="s">
        <v>105</v>
      </c>
      <c r="AX1031" t="s">
        <v>131</v>
      </c>
      <c r="AY1031" t="s">
        <v>176</v>
      </c>
      <c r="AZ1031" s="1">
        <v>8500020000000000</v>
      </c>
      <c r="BA1031" s="1">
        <v>8282828282828280</v>
      </c>
      <c r="BB1031" s="51">
        <f t="shared" si="149"/>
        <v>8.2828282828282802</v>
      </c>
      <c r="BC1031" s="1"/>
      <c r="BD1031" t="s">
        <v>81</v>
      </c>
      <c r="BE1031" s="25">
        <v>5.75</v>
      </c>
      <c r="BF1031" t="s">
        <v>104</v>
      </c>
      <c r="BG1031" t="s">
        <v>205</v>
      </c>
      <c r="BI1031" t="s">
        <v>114</v>
      </c>
      <c r="BJ1031" s="1">
        <v>6458333333333330</v>
      </c>
      <c r="BK1031" t="s">
        <v>91</v>
      </c>
      <c r="BL1031" t="s">
        <v>91</v>
      </c>
      <c r="BM1031" t="s">
        <v>91</v>
      </c>
      <c r="BN1031"/>
      <c r="BO1031" t="s">
        <v>74</v>
      </c>
      <c r="BP1031" t="s">
        <v>74</v>
      </c>
      <c r="BQ1031" s="1">
        <v>6611106666666660</v>
      </c>
      <c r="BR1031" t="s">
        <v>94</v>
      </c>
      <c r="BS1031" t="s">
        <v>133</v>
      </c>
    </row>
    <row r="1032" spans="1:71">
      <c r="A1032" t="s">
        <v>71</v>
      </c>
      <c r="B1032" t="s">
        <v>2057</v>
      </c>
      <c r="C1032" s="4">
        <v>8</v>
      </c>
      <c r="D1032">
        <v>0</v>
      </c>
      <c r="E1032" t="s">
        <v>417</v>
      </c>
      <c r="F1032" t="s">
        <v>109</v>
      </c>
      <c r="G1032" s="21">
        <v>9.1660000000000004</v>
      </c>
      <c r="H1032" t="s">
        <v>185</v>
      </c>
      <c r="I1032" t="s">
        <v>160</v>
      </c>
      <c r="J1032" t="s">
        <v>77</v>
      </c>
      <c r="K1032" t="s">
        <v>136</v>
      </c>
      <c r="L1032" t="s">
        <v>79</v>
      </c>
      <c r="M1032" s="1">
        <v>9000020000000000</v>
      </c>
      <c r="N1032" s="50">
        <v>10</v>
      </c>
      <c r="O1032" t="s">
        <v>81</v>
      </c>
      <c r="P1032" s="22">
        <v>10</v>
      </c>
      <c r="Q1032" t="s">
        <v>81</v>
      </c>
      <c r="R1032" s="1">
        <v>8833335</v>
      </c>
      <c r="S1032">
        <v>10</v>
      </c>
      <c r="T1032" s="4" t="s">
        <v>150</v>
      </c>
      <c r="U1032" t="s">
        <v>75</v>
      </c>
      <c r="V1032" t="s">
        <v>71</v>
      </c>
      <c r="W1032" t="s">
        <v>116</v>
      </c>
      <c r="X1032" t="s">
        <v>160</v>
      </c>
      <c r="Y1032" s="21">
        <v>8.8629999999999995</v>
      </c>
      <c r="Z1032" t="s">
        <v>209</v>
      </c>
      <c r="AA1032" s="50" t="s">
        <v>120</v>
      </c>
      <c r="AB1032" t="s">
        <v>81</v>
      </c>
      <c r="AC1032" s="8">
        <v>8.1</v>
      </c>
      <c r="AD1032" t="s">
        <v>81</v>
      </c>
      <c r="AE1032" s="12" t="s">
        <v>163</v>
      </c>
      <c r="AF1032" s="12" t="s">
        <v>91</v>
      </c>
      <c r="AG1032" s="12" t="s">
        <v>91</v>
      </c>
      <c r="AH1032" s="12" t="s">
        <v>92</v>
      </c>
      <c r="AI1032" t="s">
        <v>109</v>
      </c>
      <c r="AJ1032" t="s">
        <v>174</v>
      </c>
      <c r="AK1032" t="s">
        <v>120</v>
      </c>
      <c r="AL1032" t="s">
        <v>187</v>
      </c>
      <c r="AM1032" t="s">
        <v>99</v>
      </c>
      <c r="AN1032" t="s">
        <v>150</v>
      </c>
      <c r="AO1032" t="s">
        <v>75</v>
      </c>
      <c r="AP1032" t="s">
        <v>188</v>
      </c>
      <c r="AQ1032" t="s">
        <v>74</v>
      </c>
      <c r="AR1032" s="21">
        <v>7.95</v>
      </c>
      <c r="AS1032" t="s">
        <v>714</v>
      </c>
      <c r="AT1032" t="s">
        <v>666</v>
      </c>
      <c r="AU1032" t="s">
        <v>94</v>
      </c>
      <c r="AV1032" t="s">
        <v>76</v>
      </c>
      <c r="AW1032" t="s">
        <v>105</v>
      </c>
      <c r="AX1032" t="s">
        <v>106</v>
      </c>
      <c r="AY1032" t="s">
        <v>107</v>
      </c>
      <c r="AZ1032" s="1">
        <v>8500020000000000</v>
      </c>
      <c r="BA1032" t="s">
        <v>120</v>
      </c>
      <c r="BB1032" s="51">
        <v>10</v>
      </c>
      <c r="BC1032" s="51"/>
      <c r="BD1032" t="s">
        <v>81</v>
      </c>
      <c r="BE1032" s="25">
        <v>8.8330000000000002</v>
      </c>
      <c r="BF1032" s="1">
        <v>8666666666666660</v>
      </c>
      <c r="BG1032" t="s">
        <v>174</v>
      </c>
      <c r="BI1032" t="s">
        <v>114</v>
      </c>
      <c r="BJ1032" s="1">
        <v>5833333333333330</v>
      </c>
      <c r="BK1032" s="12" t="s">
        <v>90</v>
      </c>
      <c r="BL1032" s="12" t="s">
        <v>90</v>
      </c>
      <c r="BM1032" s="12" t="s">
        <v>90</v>
      </c>
      <c r="BO1032" t="s">
        <v>74</v>
      </c>
      <c r="BP1032" t="s">
        <v>74</v>
      </c>
      <c r="BQ1032" t="s">
        <v>81</v>
      </c>
      <c r="BR1032" t="s">
        <v>94</v>
      </c>
      <c r="BS1032" t="s">
        <v>110</v>
      </c>
    </row>
    <row r="1033" spans="1:71" hidden="1">
      <c r="B1033" s="8" t="s">
        <v>2058</v>
      </c>
      <c r="G1033" s="21" t="s">
        <v>97</v>
      </c>
      <c r="P1033" s="24"/>
      <c r="T1033" s="4" t="s">
        <v>150</v>
      </c>
      <c r="U1033" t="s">
        <v>389</v>
      </c>
      <c r="V1033" t="s">
        <v>71</v>
      </c>
      <c r="W1033" t="s">
        <v>86</v>
      </c>
      <c r="X1033" t="s">
        <v>76</v>
      </c>
      <c r="Y1033" s="23">
        <v>7.4509999999999996</v>
      </c>
      <c r="Z1033" t="s">
        <v>120</v>
      </c>
      <c r="AA1033" t="s">
        <v>223</v>
      </c>
      <c r="AB1033" t="s">
        <v>81</v>
      </c>
      <c r="AC1033">
        <v>5.0999999999999996</v>
      </c>
      <c r="AD1033" t="s">
        <v>139</v>
      </c>
      <c r="AE1033" s="12" t="s">
        <v>90</v>
      </c>
      <c r="AF1033" s="12" t="s">
        <v>91</v>
      </c>
      <c r="AG1033" s="12" t="s">
        <v>91</v>
      </c>
      <c r="AH1033" s="12" t="s">
        <v>92</v>
      </c>
      <c r="AI1033" t="s">
        <v>74</v>
      </c>
      <c r="AJ1033" t="s">
        <v>223</v>
      </c>
      <c r="AK1033" t="s">
        <v>94</v>
      </c>
      <c r="AL1033" t="s">
        <v>95</v>
      </c>
      <c r="AM1033" t="s">
        <v>212</v>
      </c>
      <c r="AR1033" s="23" t="s">
        <v>97</v>
      </c>
    </row>
    <row r="1034" spans="1:71" hidden="1">
      <c r="B1034" s="8" t="s">
        <v>2059</v>
      </c>
      <c r="G1034" s="21" t="s">
        <v>97</v>
      </c>
      <c r="P1034" s="24"/>
      <c r="Y1034" s="23" t="s">
        <v>97</v>
      </c>
      <c r="AA1034"/>
      <c r="AC1034"/>
      <c r="AE1034"/>
      <c r="AF1034"/>
      <c r="AG1034"/>
      <c r="AH1034"/>
      <c r="AN1034" t="s">
        <v>99</v>
      </c>
      <c r="AO1034" t="s">
        <v>219</v>
      </c>
      <c r="AP1034" t="s">
        <v>101</v>
      </c>
      <c r="AQ1034" t="s">
        <v>74</v>
      </c>
      <c r="AR1034" s="23">
        <v>8.2430000000000003</v>
      </c>
      <c r="AS1034" t="s">
        <v>1360</v>
      </c>
      <c r="AT1034" t="s">
        <v>628</v>
      </c>
      <c r="AU1034" t="s">
        <v>150</v>
      </c>
      <c r="AV1034" t="s">
        <v>160</v>
      </c>
      <c r="AW1034" t="s">
        <v>175</v>
      </c>
      <c r="AX1034" t="s">
        <v>106</v>
      </c>
      <c r="AY1034" t="s">
        <v>107</v>
      </c>
      <c r="AZ1034" s="1">
        <v>950002</v>
      </c>
      <c r="BA1034" s="1">
        <v>7328282828282820</v>
      </c>
      <c r="BB1034" s="51">
        <f t="shared" ref="BB1034" si="150">BA1034/1000000000000000</f>
        <v>7.3282828282828198</v>
      </c>
      <c r="BC1034" s="1"/>
      <c r="BD1034" s="1">
        <v>8125</v>
      </c>
      <c r="BE1034" s="25">
        <v>9.1</v>
      </c>
      <c r="BF1034" s="1">
        <v>9333333333333330</v>
      </c>
      <c r="BG1034" s="1">
        <v>8866666666666660</v>
      </c>
      <c r="BI1034" t="s">
        <v>83</v>
      </c>
      <c r="BJ1034" s="1">
        <v>5625</v>
      </c>
      <c r="BK1034" t="s">
        <v>90</v>
      </c>
      <c r="BL1034" t="s">
        <v>91</v>
      </c>
      <c r="BM1034"/>
      <c r="BN1034"/>
      <c r="BO1034" t="s">
        <v>74</v>
      </c>
      <c r="BP1034" t="s">
        <v>74</v>
      </c>
      <c r="BQ1034" s="1">
        <v>8166665</v>
      </c>
      <c r="BR1034" t="s">
        <v>120</v>
      </c>
      <c r="BS1034" t="s">
        <v>179</v>
      </c>
    </row>
    <row r="1035" spans="1:71">
      <c r="A1035" t="s">
        <v>71</v>
      </c>
      <c r="B1035" t="s">
        <v>2060</v>
      </c>
      <c r="C1035" s="4">
        <v>11</v>
      </c>
      <c r="D1035">
        <v>1</v>
      </c>
      <c r="E1035" t="s">
        <v>295</v>
      </c>
      <c r="F1035" t="s">
        <v>74</v>
      </c>
      <c r="G1035" s="21">
        <v>7.7510000000000003</v>
      </c>
      <c r="H1035" t="s">
        <v>75</v>
      </c>
      <c r="I1035" t="s">
        <v>76</v>
      </c>
      <c r="J1035" t="s">
        <v>77</v>
      </c>
      <c r="K1035" t="s">
        <v>78</v>
      </c>
      <c r="L1035" t="s">
        <v>79</v>
      </c>
      <c r="M1035" s="1">
        <v>8000020000000000</v>
      </c>
      <c r="N1035" s="50" t="s">
        <v>139</v>
      </c>
      <c r="O1035" t="s">
        <v>81</v>
      </c>
      <c r="P1035" s="22">
        <v>5.5</v>
      </c>
      <c r="Q1035" s="1">
        <v>8125</v>
      </c>
      <c r="R1035" s="1">
        <v>7944446666666660</v>
      </c>
      <c r="S1035">
        <v>10</v>
      </c>
      <c r="T1035" s="4" t="s">
        <v>83</v>
      </c>
      <c r="U1035" t="s">
        <v>252</v>
      </c>
      <c r="V1035" t="s">
        <v>71</v>
      </c>
      <c r="W1035" t="s">
        <v>116</v>
      </c>
      <c r="X1035" t="s">
        <v>76</v>
      </c>
      <c r="Y1035" s="21">
        <v>7.6790000000000003</v>
      </c>
      <c r="Z1035" t="s">
        <v>148</v>
      </c>
      <c r="AA1035" s="50" t="s">
        <v>259</v>
      </c>
      <c r="AB1035" t="s">
        <v>81</v>
      </c>
      <c r="AC1035" s="8">
        <v>5.8</v>
      </c>
      <c r="AD1035" t="s">
        <v>223</v>
      </c>
      <c r="AE1035" t="s">
        <v>91</v>
      </c>
      <c r="AF1035" t="s">
        <v>90</v>
      </c>
      <c r="AG1035" t="s">
        <v>90</v>
      </c>
      <c r="AH1035" t="s">
        <v>92</v>
      </c>
      <c r="AI1035" t="s">
        <v>109</v>
      </c>
      <c r="AJ1035" t="s">
        <v>174</v>
      </c>
      <c r="AK1035" t="s">
        <v>94</v>
      </c>
      <c r="AL1035" t="s">
        <v>95</v>
      </c>
      <c r="AM1035" t="s">
        <v>96</v>
      </c>
      <c r="AN1035" t="s">
        <v>83</v>
      </c>
      <c r="AO1035" t="s">
        <v>100</v>
      </c>
      <c r="AP1035" t="s">
        <v>141</v>
      </c>
      <c r="AQ1035" t="s">
        <v>74</v>
      </c>
      <c r="AR1035" s="21">
        <v>7.4950000000000001</v>
      </c>
      <c r="AS1035" t="s">
        <v>2061</v>
      </c>
      <c r="AT1035" t="s">
        <v>966</v>
      </c>
      <c r="AU1035" t="s">
        <v>114</v>
      </c>
      <c r="AV1035" t="s">
        <v>76</v>
      </c>
      <c r="AW1035" t="s">
        <v>105</v>
      </c>
      <c r="AX1035" t="s">
        <v>131</v>
      </c>
      <c r="AY1035" t="s">
        <v>176</v>
      </c>
      <c r="AZ1035" s="1">
        <v>950002</v>
      </c>
      <c r="BA1035" s="1">
        <v>9490392648287380</v>
      </c>
      <c r="BB1035" s="51">
        <f>BA1035/1000000000000000</f>
        <v>9.4903926482873793</v>
      </c>
      <c r="BC1035" s="51"/>
      <c r="BD1035" t="s">
        <v>81</v>
      </c>
      <c r="BE1035" s="25">
        <v>6.633</v>
      </c>
      <c r="BF1035" s="1">
        <v>5433333333333330</v>
      </c>
      <c r="BG1035" s="1">
        <v>7833333333333330</v>
      </c>
      <c r="BI1035" t="s">
        <v>114</v>
      </c>
      <c r="BJ1035" s="1">
        <v>6041666666666660</v>
      </c>
      <c r="BK1035" t="s">
        <v>91</v>
      </c>
      <c r="BL1035" t="s">
        <v>90</v>
      </c>
      <c r="BM1035" t="s">
        <v>90</v>
      </c>
      <c r="BN1035"/>
      <c r="BO1035" t="s">
        <v>74</v>
      </c>
      <c r="BP1035" t="s">
        <v>74</v>
      </c>
      <c r="BQ1035" s="1">
        <v>7333333333333330</v>
      </c>
      <c r="BR1035" t="s">
        <v>94</v>
      </c>
      <c r="BS1035" t="s">
        <v>133</v>
      </c>
    </row>
    <row r="1036" spans="1:71">
      <c r="A1036" t="s">
        <v>71</v>
      </c>
      <c r="B1036" t="s">
        <v>2062</v>
      </c>
      <c r="C1036" s="4">
        <v>10</v>
      </c>
      <c r="D1036">
        <v>0</v>
      </c>
      <c r="E1036" t="s">
        <v>539</v>
      </c>
      <c r="F1036" t="s">
        <v>74</v>
      </c>
      <c r="G1036" s="21">
        <v>8.2629999999999999</v>
      </c>
      <c r="H1036" t="s">
        <v>75</v>
      </c>
      <c r="I1036" t="s">
        <v>76</v>
      </c>
      <c r="J1036" t="s">
        <v>77</v>
      </c>
      <c r="K1036" t="s">
        <v>136</v>
      </c>
      <c r="L1036" t="s">
        <v>126</v>
      </c>
      <c r="M1036" s="1">
        <v>9500020000000000</v>
      </c>
      <c r="N1036" s="50" t="s">
        <v>260</v>
      </c>
      <c r="O1036" t="s">
        <v>81</v>
      </c>
      <c r="P1036" s="22">
        <v>10</v>
      </c>
      <c r="Q1036" t="s">
        <v>81</v>
      </c>
      <c r="R1036" s="1">
        <v>7166663333333330</v>
      </c>
      <c r="S1036">
        <v>5</v>
      </c>
      <c r="T1036" s="4" t="s">
        <v>150</v>
      </c>
      <c r="U1036" t="s">
        <v>195</v>
      </c>
      <c r="V1036" t="s">
        <v>71</v>
      </c>
      <c r="W1036" t="s">
        <v>116</v>
      </c>
      <c r="X1036" t="s">
        <v>76</v>
      </c>
      <c r="Y1036" s="21">
        <v>7.718</v>
      </c>
      <c r="Z1036" t="s">
        <v>209</v>
      </c>
      <c r="AA1036" s="50" t="s">
        <v>264</v>
      </c>
      <c r="AB1036" t="s">
        <v>88</v>
      </c>
      <c r="AC1036" s="8">
        <v>6</v>
      </c>
      <c r="AD1036" t="s">
        <v>161</v>
      </c>
      <c r="AE1036" s="12" t="s">
        <v>90</v>
      </c>
      <c r="AF1036" s="12" t="s">
        <v>108</v>
      </c>
      <c r="AG1036" s="12" t="s">
        <v>90</v>
      </c>
      <c r="AH1036" s="12" t="s">
        <v>92</v>
      </c>
      <c r="AI1036" t="s">
        <v>109</v>
      </c>
      <c r="AJ1036" t="s">
        <v>258</v>
      </c>
      <c r="AK1036" t="s">
        <v>94</v>
      </c>
      <c r="AL1036" t="s">
        <v>140</v>
      </c>
      <c r="AM1036" t="s">
        <v>96</v>
      </c>
      <c r="AR1036" s="21" t="s">
        <v>97</v>
      </c>
    </row>
    <row r="1037" spans="1:71">
      <c r="A1037" t="s">
        <v>71</v>
      </c>
      <c r="B1037" t="s">
        <v>2063</v>
      </c>
      <c r="C1037" s="4">
        <v>12</v>
      </c>
      <c r="D1037">
        <v>0</v>
      </c>
      <c r="E1037" t="s">
        <v>752</v>
      </c>
      <c r="F1037" t="s">
        <v>74</v>
      </c>
      <c r="G1037" s="21">
        <v>4.7009999999999996</v>
      </c>
      <c r="H1037" t="s">
        <v>123</v>
      </c>
      <c r="I1037" t="s">
        <v>124</v>
      </c>
      <c r="J1037" t="s">
        <v>125</v>
      </c>
      <c r="K1037" t="s">
        <v>78</v>
      </c>
      <c r="L1037" t="s">
        <v>126</v>
      </c>
      <c r="M1037" s="1">
        <v>841668</v>
      </c>
      <c r="N1037" s="50" t="s">
        <v>218</v>
      </c>
      <c r="O1037" s="1">
        <v>6875</v>
      </c>
      <c r="P1037" s="22">
        <v>0</v>
      </c>
      <c r="Q1037" s="1">
        <v>6458333333333330</v>
      </c>
      <c r="R1037" s="1">
        <v>6833326666666660</v>
      </c>
      <c r="S1037">
        <v>5</v>
      </c>
      <c r="Y1037" s="21" t="s">
        <v>97</v>
      </c>
      <c r="AE1037"/>
      <c r="AF1037"/>
      <c r="AG1037"/>
      <c r="AH1037"/>
      <c r="AR1037" s="21" t="s">
        <v>97</v>
      </c>
      <c r="BK1037"/>
      <c r="BL1037"/>
      <c r="BM1037"/>
      <c r="BN1037"/>
    </row>
    <row r="1038" spans="1:71" hidden="1">
      <c r="B1038" s="8" t="s">
        <v>2064</v>
      </c>
      <c r="G1038" s="21" t="s">
        <v>97</v>
      </c>
      <c r="P1038" s="24"/>
      <c r="Y1038" s="23" t="s">
        <v>97</v>
      </c>
      <c r="AA1038"/>
      <c r="AC1038"/>
      <c r="AE1038"/>
      <c r="AF1038"/>
      <c r="AG1038"/>
      <c r="AH1038"/>
      <c r="AN1038" t="s">
        <v>114</v>
      </c>
      <c r="AO1038" t="s">
        <v>137</v>
      </c>
      <c r="AP1038" t="s">
        <v>101</v>
      </c>
      <c r="AQ1038" t="s">
        <v>74</v>
      </c>
      <c r="AR1038" s="23">
        <v>8.1210000000000004</v>
      </c>
      <c r="AS1038" t="s">
        <v>782</v>
      </c>
      <c r="AT1038" t="s">
        <v>371</v>
      </c>
      <c r="AU1038" t="s">
        <v>150</v>
      </c>
      <c r="AV1038" t="s">
        <v>160</v>
      </c>
      <c r="AW1038" t="s">
        <v>105</v>
      </c>
      <c r="AX1038" t="s">
        <v>106</v>
      </c>
      <c r="AY1038" t="s">
        <v>107</v>
      </c>
      <c r="AZ1038" s="1">
        <v>833334</v>
      </c>
      <c r="BA1038" s="1">
        <v>8151515151515150</v>
      </c>
      <c r="BB1038" s="51">
        <f t="shared" ref="BB1038:BB1041" si="151">BA1038/1000000000000000</f>
        <v>8.1515151515151505</v>
      </c>
      <c r="BC1038" s="1"/>
      <c r="BD1038" s="1">
        <v>6875</v>
      </c>
      <c r="BE1038" s="25">
        <v>8</v>
      </c>
      <c r="BF1038" t="s">
        <v>148</v>
      </c>
      <c r="BG1038" t="s">
        <v>81</v>
      </c>
      <c r="BH1038" t="s">
        <v>139</v>
      </c>
      <c r="BI1038" t="s">
        <v>168</v>
      </c>
      <c r="BJ1038" s="1">
        <v>8125</v>
      </c>
      <c r="BK1038" t="s">
        <v>163</v>
      </c>
      <c r="BL1038" t="s">
        <v>91</v>
      </c>
      <c r="BM1038" t="s">
        <v>90</v>
      </c>
      <c r="BN1038" t="s">
        <v>90</v>
      </c>
      <c r="BO1038" t="s">
        <v>109</v>
      </c>
      <c r="BP1038" t="s">
        <v>74</v>
      </c>
      <c r="BQ1038" s="1">
        <v>7791665</v>
      </c>
      <c r="BR1038" t="s">
        <v>120</v>
      </c>
      <c r="BS1038" t="s">
        <v>133</v>
      </c>
    </row>
    <row r="1039" spans="1:71" hidden="1">
      <c r="B1039" s="8" t="s">
        <v>2065</v>
      </c>
      <c r="G1039" s="21" t="s">
        <v>97</v>
      </c>
      <c r="P1039" s="24"/>
      <c r="T1039" s="4" t="s">
        <v>168</v>
      </c>
      <c r="U1039" t="s">
        <v>115</v>
      </c>
      <c r="V1039" t="s">
        <v>71</v>
      </c>
      <c r="W1039" t="s">
        <v>86</v>
      </c>
      <c r="X1039" t="s">
        <v>196</v>
      </c>
      <c r="Y1039" s="23">
        <v>6.6189999999999998</v>
      </c>
      <c r="Z1039" t="s">
        <v>223</v>
      </c>
      <c r="AA1039" t="s">
        <v>286</v>
      </c>
      <c r="AB1039" t="s">
        <v>99</v>
      </c>
      <c r="AC1039">
        <v>6.5</v>
      </c>
      <c r="AD1039" t="s">
        <v>148</v>
      </c>
      <c r="AE1039" s="12" t="s">
        <v>90</v>
      </c>
      <c r="AF1039" s="12" t="s">
        <v>90</v>
      </c>
      <c r="AG1039" s="12" t="s">
        <v>90</v>
      </c>
      <c r="AH1039" s="12" t="s">
        <v>90</v>
      </c>
      <c r="AI1039" t="s">
        <v>74</v>
      </c>
      <c r="AJ1039" t="s">
        <v>118</v>
      </c>
      <c r="AK1039" t="s">
        <v>120</v>
      </c>
      <c r="AL1039" t="s">
        <v>261</v>
      </c>
      <c r="AM1039" t="s">
        <v>99</v>
      </c>
      <c r="AN1039" t="s">
        <v>94</v>
      </c>
      <c r="AO1039" t="s">
        <v>75</v>
      </c>
      <c r="AP1039" t="s">
        <v>225</v>
      </c>
      <c r="AQ1039" t="s">
        <v>74</v>
      </c>
      <c r="AR1039" s="23">
        <v>7.532</v>
      </c>
      <c r="AS1039" t="s">
        <v>2066</v>
      </c>
      <c r="AT1039" t="s">
        <v>628</v>
      </c>
      <c r="AU1039" t="s">
        <v>148</v>
      </c>
      <c r="AV1039" t="s">
        <v>76</v>
      </c>
      <c r="AW1039" t="s">
        <v>175</v>
      </c>
      <c r="AX1039" t="s">
        <v>131</v>
      </c>
      <c r="AY1039" t="s">
        <v>107</v>
      </c>
      <c r="AZ1039" s="1">
        <v>916668</v>
      </c>
      <c r="BA1039" s="1">
        <v>744750816993464</v>
      </c>
      <c r="BB1039" s="51">
        <f>BA1039/100000000000000</f>
        <v>7.4475081699346397</v>
      </c>
      <c r="BC1039" s="1"/>
      <c r="BD1039" t="s">
        <v>81</v>
      </c>
      <c r="BE1039" s="25">
        <v>5.7770000000000001</v>
      </c>
      <c r="BF1039" s="1">
        <v>1666666666666660</v>
      </c>
      <c r="BG1039" s="1">
        <v>6333333333333330</v>
      </c>
      <c r="BH1039" s="1">
        <v>9333333333333330</v>
      </c>
      <c r="BI1039" t="s">
        <v>114</v>
      </c>
      <c r="BJ1039" s="1">
        <v>6458333333333330</v>
      </c>
      <c r="BK1039" s="12" t="s">
        <v>91</v>
      </c>
      <c r="BL1039" s="12" t="s">
        <v>91</v>
      </c>
      <c r="BM1039" s="12" t="s">
        <v>163</v>
      </c>
      <c r="BO1039" t="s">
        <v>109</v>
      </c>
      <c r="BP1039" t="s">
        <v>74</v>
      </c>
      <c r="BQ1039" s="1">
        <v>7875</v>
      </c>
      <c r="BR1039" t="s">
        <v>120</v>
      </c>
      <c r="BS1039" t="s">
        <v>387</v>
      </c>
    </row>
    <row r="1040" spans="1:71" hidden="1">
      <c r="B1040" s="8" t="s">
        <v>2067</v>
      </c>
      <c r="G1040" s="21" t="s">
        <v>97</v>
      </c>
      <c r="P1040" s="24"/>
      <c r="Y1040" s="23" t="s">
        <v>97</v>
      </c>
      <c r="AA1040"/>
      <c r="AC1040"/>
      <c r="AE1040"/>
      <c r="AF1040"/>
      <c r="AG1040"/>
      <c r="AH1040"/>
      <c r="AN1040" t="s">
        <v>99</v>
      </c>
      <c r="AO1040" t="s">
        <v>75</v>
      </c>
      <c r="AP1040" t="s">
        <v>101</v>
      </c>
      <c r="AQ1040" t="s">
        <v>74</v>
      </c>
      <c r="AR1040" s="23">
        <v>7.625</v>
      </c>
      <c r="AS1040" t="s">
        <v>2068</v>
      </c>
      <c r="AT1040" t="s">
        <v>1360</v>
      </c>
      <c r="AU1040" t="s">
        <v>114</v>
      </c>
      <c r="AV1040" t="s">
        <v>76</v>
      </c>
      <c r="AW1040" t="s">
        <v>105</v>
      </c>
      <c r="AX1040" t="s">
        <v>131</v>
      </c>
      <c r="AY1040" t="s">
        <v>107</v>
      </c>
      <c r="AZ1040" s="1">
        <v>950002</v>
      </c>
      <c r="BA1040" s="1">
        <v>9074074074074070</v>
      </c>
      <c r="BB1040" s="51">
        <f t="shared" si="151"/>
        <v>9.0740740740740709</v>
      </c>
      <c r="BC1040" s="1"/>
      <c r="BD1040" t="s">
        <v>81</v>
      </c>
      <c r="BE1040" s="25">
        <v>7</v>
      </c>
      <c r="BF1040" t="s">
        <v>154</v>
      </c>
      <c r="BG1040" t="s">
        <v>154</v>
      </c>
      <c r="BI1040" t="s">
        <v>83</v>
      </c>
      <c r="BJ1040" s="1">
        <v>59375</v>
      </c>
      <c r="BK1040" t="s">
        <v>91</v>
      </c>
      <c r="BL1040" t="s">
        <v>91</v>
      </c>
      <c r="BM1040"/>
      <c r="BN1040"/>
      <c r="BO1040" t="s">
        <v>74</v>
      </c>
      <c r="BP1040" t="s">
        <v>74</v>
      </c>
      <c r="BQ1040" s="1">
        <v>808333</v>
      </c>
      <c r="BR1040" t="s">
        <v>94</v>
      </c>
      <c r="BS1040" t="s">
        <v>110</v>
      </c>
    </row>
    <row r="1041" spans="1:71" hidden="1">
      <c r="B1041" s="8" t="s">
        <v>2069</v>
      </c>
      <c r="G1041" s="21" t="s">
        <v>97</v>
      </c>
      <c r="P1041" s="24"/>
      <c r="Y1041" s="23" t="s">
        <v>97</v>
      </c>
      <c r="AA1041"/>
      <c r="AC1041"/>
      <c r="AE1041"/>
      <c r="AF1041"/>
      <c r="AG1041"/>
      <c r="AH1041"/>
      <c r="AN1041" t="s">
        <v>114</v>
      </c>
      <c r="AO1041" t="s">
        <v>195</v>
      </c>
      <c r="AP1041" t="s">
        <v>101</v>
      </c>
      <c r="AQ1041" t="s">
        <v>74</v>
      </c>
      <c r="AR1041" s="23">
        <v>7.2670000000000003</v>
      </c>
      <c r="AS1041" t="s">
        <v>2070</v>
      </c>
      <c r="AT1041" t="s">
        <v>902</v>
      </c>
      <c r="AU1041" t="s">
        <v>83</v>
      </c>
      <c r="AV1041" t="s">
        <v>76</v>
      </c>
      <c r="AW1041" t="s">
        <v>105</v>
      </c>
      <c r="AX1041" t="s">
        <v>131</v>
      </c>
      <c r="AY1041" t="s">
        <v>176</v>
      </c>
      <c r="AZ1041" s="1">
        <v>958335</v>
      </c>
      <c r="BA1041" s="1">
        <v>8422314578005110</v>
      </c>
      <c r="BB1041" s="51">
        <f t="shared" si="151"/>
        <v>8.4223145780051105</v>
      </c>
      <c r="BC1041" s="1"/>
      <c r="BD1041" t="s">
        <v>81</v>
      </c>
      <c r="BE1041" s="25">
        <v>6.1660000000000004</v>
      </c>
      <c r="BF1041" s="1">
        <v>4833333333333330</v>
      </c>
      <c r="BG1041" s="1">
        <v>5833333333333330</v>
      </c>
      <c r="BH1041" s="1">
        <v>7833333333333330</v>
      </c>
      <c r="BI1041" t="s">
        <v>168</v>
      </c>
      <c r="BJ1041" t="s">
        <v>81</v>
      </c>
      <c r="BK1041" t="s">
        <v>90</v>
      </c>
      <c r="BL1041" t="s">
        <v>91</v>
      </c>
      <c r="BM1041" t="s">
        <v>90</v>
      </c>
      <c r="BN1041" t="s">
        <v>91</v>
      </c>
      <c r="BO1041" t="s">
        <v>74</v>
      </c>
      <c r="BP1041" t="s">
        <v>74</v>
      </c>
      <c r="BQ1041" s="1">
        <v>695833</v>
      </c>
      <c r="BR1041" t="s">
        <v>94</v>
      </c>
      <c r="BS1041" t="s">
        <v>255</v>
      </c>
    </row>
    <row r="1042" spans="1:71">
      <c r="A1042" t="s">
        <v>71</v>
      </c>
      <c r="B1042" t="s">
        <v>2071</v>
      </c>
      <c r="C1042" s="4">
        <v>12</v>
      </c>
      <c r="D1042">
        <v>1</v>
      </c>
      <c r="E1042" t="s">
        <v>460</v>
      </c>
      <c r="F1042" t="s">
        <v>74</v>
      </c>
      <c r="G1042" s="21">
        <v>7.7930000000000001</v>
      </c>
      <c r="H1042" t="s">
        <v>75</v>
      </c>
      <c r="I1042" t="s">
        <v>76</v>
      </c>
      <c r="J1042" t="s">
        <v>125</v>
      </c>
      <c r="K1042" t="s">
        <v>136</v>
      </c>
      <c r="L1042" t="s">
        <v>79</v>
      </c>
      <c r="M1042" s="1">
        <v>875001</v>
      </c>
      <c r="N1042" s="50" t="s">
        <v>296</v>
      </c>
      <c r="O1042" t="s">
        <v>81</v>
      </c>
      <c r="P1042" s="22">
        <v>8.6660000000000004</v>
      </c>
      <c r="Q1042" s="1">
        <v>796875</v>
      </c>
      <c r="R1042" s="1">
        <v>779167</v>
      </c>
      <c r="S1042">
        <v>10</v>
      </c>
      <c r="Y1042" s="21" t="s">
        <v>97</v>
      </c>
      <c r="AE1042"/>
      <c r="AF1042"/>
      <c r="AG1042"/>
      <c r="AH1042"/>
      <c r="AR1042" s="21" t="s">
        <v>97</v>
      </c>
      <c r="BK1042"/>
      <c r="BL1042"/>
      <c r="BM1042"/>
      <c r="BN1042"/>
    </row>
    <row r="1043" spans="1:71" hidden="1">
      <c r="B1043" s="8" t="s">
        <v>2072</v>
      </c>
      <c r="G1043" s="21" t="s">
        <v>97</v>
      </c>
      <c r="P1043" s="24"/>
      <c r="Y1043" s="23" t="s">
        <v>97</v>
      </c>
      <c r="AA1043"/>
      <c r="AC1043"/>
      <c r="AE1043"/>
      <c r="AF1043"/>
      <c r="AG1043"/>
      <c r="AH1043"/>
      <c r="AN1043" t="s">
        <v>114</v>
      </c>
      <c r="AO1043" t="s">
        <v>123</v>
      </c>
      <c r="AP1043" t="s">
        <v>101</v>
      </c>
      <c r="AQ1043" t="s">
        <v>74</v>
      </c>
      <c r="AR1043" s="23">
        <v>6.891</v>
      </c>
      <c r="AS1043" t="s">
        <v>2073</v>
      </c>
      <c r="AT1043" t="s">
        <v>221</v>
      </c>
      <c r="AU1043" t="s">
        <v>94</v>
      </c>
      <c r="AV1043" t="s">
        <v>196</v>
      </c>
      <c r="AW1043" t="s">
        <v>105</v>
      </c>
      <c r="AX1043" t="s">
        <v>131</v>
      </c>
      <c r="AY1043" t="s">
        <v>176</v>
      </c>
      <c r="AZ1043" s="1">
        <v>958335</v>
      </c>
      <c r="BA1043" t="s">
        <v>139</v>
      </c>
      <c r="BB1043" s="51">
        <v>8.5</v>
      </c>
      <c r="BD1043" t="s">
        <v>81</v>
      </c>
      <c r="BE1043" s="25">
        <v>5.1660000000000004</v>
      </c>
      <c r="BF1043" t="s">
        <v>154</v>
      </c>
      <c r="BG1043" t="s">
        <v>441</v>
      </c>
      <c r="BH1043" t="s">
        <v>94</v>
      </c>
      <c r="BI1043" t="s">
        <v>168</v>
      </c>
      <c r="BJ1043" t="s">
        <v>81</v>
      </c>
      <c r="BK1043" t="s">
        <v>91</v>
      </c>
      <c r="BL1043" t="s">
        <v>91</v>
      </c>
      <c r="BM1043" t="s">
        <v>91</v>
      </c>
      <c r="BN1043" t="s">
        <v>91</v>
      </c>
      <c r="BO1043" t="s">
        <v>74</v>
      </c>
      <c r="BP1043" t="s">
        <v>74</v>
      </c>
      <c r="BQ1043" s="1">
        <v>59999925</v>
      </c>
      <c r="BR1043" t="s">
        <v>94</v>
      </c>
      <c r="BS1043" t="s">
        <v>255</v>
      </c>
    </row>
    <row r="1044" spans="1:71" hidden="1">
      <c r="B1044" s="8" t="s">
        <v>2074</v>
      </c>
      <c r="G1044" s="21" t="s">
        <v>97</v>
      </c>
      <c r="P1044" s="24"/>
      <c r="T1044" s="4" t="s">
        <v>99</v>
      </c>
      <c r="U1044" t="s">
        <v>252</v>
      </c>
      <c r="V1044" t="s">
        <v>71</v>
      </c>
      <c r="W1044" t="s">
        <v>86</v>
      </c>
      <c r="X1044" t="s">
        <v>160</v>
      </c>
      <c r="Y1044" s="23">
        <v>8.3670000000000009</v>
      </c>
      <c r="Z1044" t="s">
        <v>209</v>
      </c>
      <c r="AA1044" t="s">
        <v>120</v>
      </c>
      <c r="AB1044" t="s">
        <v>81</v>
      </c>
      <c r="AC1044">
        <v>6.8</v>
      </c>
      <c r="AD1044" t="s">
        <v>81</v>
      </c>
      <c r="AE1044" t="s">
        <v>91</v>
      </c>
      <c r="AF1044" t="s">
        <v>91</v>
      </c>
      <c r="AG1044" t="s">
        <v>92</v>
      </c>
      <c r="AH1044" t="s">
        <v>92</v>
      </c>
      <c r="AI1044" t="s">
        <v>74</v>
      </c>
      <c r="AJ1044" t="s">
        <v>301</v>
      </c>
      <c r="AK1044" t="s">
        <v>120</v>
      </c>
      <c r="AL1044" t="s">
        <v>311</v>
      </c>
      <c r="AM1044" t="s">
        <v>99</v>
      </c>
      <c r="AR1044" s="23" t="s">
        <v>97</v>
      </c>
      <c r="BK1044"/>
      <c r="BL1044"/>
      <c r="BM1044"/>
      <c r="BN1044"/>
    </row>
    <row r="1045" spans="1:71" hidden="1">
      <c r="B1045" s="8" t="s">
        <v>2075</v>
      </c>
      <c r="G1045" s="21" t="s">
        <v>97</v>
      </c>
      <c r="P1045" s="24"/>
      <c r="T1045" s="4" t="s">
        <v>99</v>
      </c>
      <c r="U1045" t="s">
        <v>137</v>
      </c>
      <c r="V1045" t="s">
        <v>71</v>
      </c>
      <c r="W1045" t="s">
        <v>86</v>
      </c>
      <c r="X1045" t="s">
        <v>160</v>
      </c>
      <c r="Y1045" s="23">
        <v>8.25</v>
      </c>
      <c r="Z1045" t="s">
        <v>174</v>
      </c>
      <c r="AA1045" t="s">
        <v>120</v>
      </c>
      <c r="AB1045" t="s">
        <v>81</v>
      </c>
      <c r="AC1045">
        <v>5.5</v>
      </c>
      <c r="AD1045" t="s">
        <v>81</v>
      </c>
      <c r="AE1045" t="s">
        <v>91</v>
      </c>
      <c r="AF1045" t="s">
        <v>91</v>
      </c>
      <c r="AG1045" t="s">
        <v>92</v>
      </c>
      <c r="AH1045" t="s">
        <v>92</v>
      </c>
      <c r="AI1045" t="s">
        <v>74</v>
      </c>
      <c r="AJ1045" t="s">
        <v>161</v>
      </c>
      <c r="AK1045" t="s">
        <v>120</v>
      </c>
      <c r="AL1045" t="s">
        <v>311</v>
      </c>
      <c r="AM1045" t="s">
        <v>99</v>
      </c>
      <c r="AN1045" t="s">
        <v>99</v>
      </c>
      <c r="AO1045" t="s">
        <v>115</v>
      </c>
      <c r="AP1045" t="s">
        <v>225</v>
      </c>
      <c r="AQ1045" t="s">
        <v>74</v>
      </c>
      <c r="AR1045" s="23">
        <v>7.282</v>
      </c>
      <c r="AS1045" t="s">
        <v>2076</v>
      </c>
      <c r="AT1045" t="s">
        <v>637</v>
      </c>
      <c r="AU1045" t="s">
        <v>104</v>
      </c>
      <c r="AV1045" t="s">
        <v>76</v>
      </c>
      <c r="AW1045" t="s">
        <v>105</v>
      </c>
      <c r="AX1045" t="s">
        <v>131</v>
      </c>
      <c r="AY1045" t="s">
        <v>107</v>
      </c>
      <c r="AZ1045" s="1">
        <v>8000020000000000</v>
      </c>
      <c r="BA1045" s="1">
        <v>8447971781305110</v>
      </c>
      <c r="BB1045" s="51">
        <f t="shared" ref="BB1045:BB1046" si="152">BA1045/1000000000000000</f>
        <v>8.4479717813051103</v>
      </c>
      <c r="BC1045" s="1"/>
      <c r="BD1045" t="s">
        <v>81</v>
      </c>
      <c r="BE1045" s="25">
        <v>7.3159999999999998</v>
      </c>
      <c r="BF1045" s="1">
        <v>7066666666666660</v>
      </c>
      <c r="BG1045" s="1">
        <v>7566666666666660</v>
      </c>
      <c r="BI1045" t="s">
        <v>83</v>
      </c>
      <c r="BJ1045" s="1">
        <v>5625</v>
      </c>
      <c r="BK1045" t="s">
        <v>90</v>
      </c>
      <c r="BL1045" t="s">
        <v>91</v>
      </c>
      <c r="BM1045"/>
      <c r="BN1045"/>
      <c r="BO1045" t="s">
        <v>74</v>
      </c>
      <c r="BP1045" t="s">
        <v>74</v>
      </c>
      <c r="BQ1045" s="1">
        <v>758333</v>
      </c>
      <c r="BR1045" t="s">
        <v>94</v>
      </c>
      <c r="BS1045" t="s">
        <v>250</v>
      </c>
    </row>
    <row r="1046" spans="1:71" hidden="1">
      <c r="B1046" s="8" t="s">
        <v>2077</v>
      </c>
      <c r="G1046" s="21" t="s">
        <v>97</v>
      </c>
      <c r="P1046" s="24"/>
      <c r="Y1046" s="23" t="s">
        <v>97</v>
      </c>
      <c r="AA1046"/>
      <c r="AC1046"/>
      <c r="AE1046"/>
      <c r="AF1046"/>
      <c r="AG1046"/>
      <c r="AH1046"/>
      <c r="AN1046" t="s">
        <v>83</v>
      </c>
      <c r="AO1046" t="s">
        <v>185</v>
      </c>
      <c r="AP1046" t="s">
        <v>101</v>
      </c>
      <c r="AQ1046" t="s">
        <v>74</v>
      </c>
      <c r="AR1046" s="23">
        <v>7.9020000000000001</v>
      </c>
      <c r="AS1046" t="s">
        <v>1424</v>
      </c>
      <c r="AT1046" t="s">
        <v>606</v>
      </c>
      <c r="AU1046" t="s">
        <v>168</v>
      </c>
      <c r="AV1046" t="s">
        <v>76</v>
      </c>
      <c r="AW1046" t="s">
        <v>105</v>
      </c>
      <c r="AX1046" t="s">
        <v>131</v>
      </c>
      <c r="AY1046" t="s">
        <v>176</v>
      </c>
      <c r="AZ1046" s="1">
        <v>950002</v>
      </c>
      <c r="BA1046" s="1">
        <v>9365079365079360</v>
      </c>
      <c r="BB1046" s="51">
        <f t="shared" si="152"/>
        <v>9.3650793650793602</v>
      </c>
      <c r="BC1046" s="1"/>
      <c r="BD1046" t="s">
        <v>81</v>
      </c>
      <c r="BE1046" s="25">
        <v>7.4160000000000004</v>
      </c>
      <c r="BF1046" s="1">
        <v>5833333333333330</v>
      </c>
      <c r="BG1046" t="s">
        <v>174</v>
      </c>
      <c r="BI1046" t="s">
        <v>114</v>
      </c>
      <c r="BJ1046" s="1">
        <v>4791666666666660</v>
      </c>
      <c r="BK1046" t="s">
        <v>91</v>
      </c>
      <c r="BL1046" t="s">
        <v>91</v>
      </c>
      <c r="BM1046" t="s">
        <v>91</v>
      </c>
      <c r="BN1046"/>
      <c r="BO1046" t="s">
        <v>74</v>
      </c>
      <c r="BP1046" t="s">
        <v>74</v>
      </c>
      <c r="BQ1046" s="1">
        <v>6833329999999990</v>
      </c>
      <c r="BR1046" t="s">
        <v>120</v>
      </c>
      <c r="BS1046" t="s">
        <v>110</v>
      </c>
    </row>
    <row r="1047" spans="1:71">
      <c r="A1047" t="s">
        <v>71</v>
      </c>
      <c r="B1047" t="s">
        <v>2078</v>
      </c>
      <c r="C1047" s="4">
        <v>14</v>
      </c>
      <c r="D1047">
        <v>2</v>
      </c>
      <c r="E1047" t="s">
        <v>1042</v>
      </c>
      <c r="F1047" t="s">
        <v>109</v>
      </c>
      <c r="G1047" s="21">
        <v>7.9930000000000003</v>
      </c>
      <c r="H1047" t="s">
        <v>75</v>
      </c>
      <c r="I1047" t="s">
        <v>76</v>
      </c>
      <c r="J1047" t="s">
        <v>77</v>
      </c>
      <c r="K1047" t="s">
        <v>136</v>
      </c>
      <c r="L1047" t="s">
        <v>126</v>
      </c>
      <c r="M1047" t="s">
        <v>81</v>
      </c>
      <c r="N1047" s="50" t="s">
        <v>280</v>
      </c>
      <c r="O1047" t="s">
        <v>81</v>
      </c>
      <c r="P1047" s="22">
        <v>7.6660000000000004</v>
      </c>
      <c r="Q1047" s="1">
        <v>8333333333333330</v>
      </c>
      <c r="R1047" s="1">
        <v>883334</v>
      </c>
      <c r="S1047">
        <v>5</v>
      </c>
      <c r="Y1047" s="21" t="s">
        <v>97</v>
      </c>
      <c r="AE1047"/>
      <c r="AF1047"/>
      <c r="AG1047"/>
      <c r="AH1047"/>
      <c r="AR1047" s="21" t="s">
        <v>97</v>
      </c>
      <c r="BK1047"/>
      <c r="BL1047"/>
      <c r="BM1047"/>
      <c r="BN1047"/>
    </row>
    <row r="1048" spans="1:71">
      <c r="A1048" t="s">
        <v>71</v>
      </c>
      <c r="B1048" t="s">
        <v>2079</v>
      </c>
      <c r="C1048" s="4">
        <v>13</v>
      </c>
      <c r="D1048">
        <v>2</v>
      </c>
      <c r="E1048" t="s">
        <v>158</v>
      </c>
      <c r="F1048" t="s">
        <v>74</v>
      </c>
      <c r="G1048" s="21">
        <v>4.8330000000000002</v>
      </c>
      <c r="H1048" t="s">
        <v>123</v>
      </c>
      <c r="I1048" t="s">
        <v>124</v>
      </c>
      <c r="J1048" t="s">
        <v>125</v>
      </c>
      <c r="K1048" t="s">
        <v>78</v>
      </c>
      <c r="L1048" t="s">
        <v>79</v>
      </c>
      <c r="M1048" t="s">
        <v>81</v>
      </c>
      <c r="N1048" s="50" t="s">
        <v>850</v>
      </c>
      <c r="O1048" t="s">
        <v>81</v>
      </c>
      <c r="P1048" s="22">
        <v>0</v>
      </c>
      <c r="Q1048" s="1">
        <v>7916666666666660</v>
      </c>
      <c r="R1048" s="1">
        <v>5611103333333330</v>
      </c>
      <c r="S1048">
        <v>10</v>
      </c>
      <c r="Y1048" s="21" t="s">
        <v>97</v>
      </c>
      <c r="AE1048"/>
      <c r="AF1048"/>
      <c r="AG1048"/>
      <c r="AH1048"/>
      <c r="AR1048" s="21" t="s">
        <v>97</v>
      </c>
      <c r="BK1048"/>
      <c r="BL1048"/>
      <c r="BM1048"/>
      <c r="BN1048"/>
    </row>
    <row r="1049" spans="1:71" hidden="1">
      <c r="B1049" s="8" t="s">
        <v>2080</v>
      </c>
      <c r="G1049" s="21" t="s">
        <v>97</v>
      </c>
      <c r="P1049" s="24"/>
      <c r="Y1049" s="23" t="s">
        <v>97</v>
      </c>
      <c r="AA1049"/>
      <c r="AC1049"/>
      <c r="AE1049"/>
      <c r="AF1049"/>
      <c r="AG1049"/>
      <c r="AH1049"/>
      <c r="AN1049" t="s">
        <v>150</v>
      </c>
      <c r="AO1049" t="s">
        <v>195</v>
      </c>
      <c r="AP1049" t="s">
        <v>101</v>
      </c>
      <c r="AQ1049" t="s">
        <v>74</v>
      </c>
      <c r="AR1049" s="23">
        <v>7.0380000000000003</v>
      </c>
      <c r="AS1049" t="s">
        <v>2081</v>
      </c>
      <c r="AT1049" t="s">
        <v>466</v>
      </c>
      <c r="AU1049" t="s">
        <v>148</v>
      </c>
      <c r="AV1049" t="s">
        <v>76</v>
      </c>
      <c r="AW1049" t="s">
        <v>105</v>
      </c>
      <c r="AX1049" t="s">
        <v>131</v>
      </c>
      <c r="AY1049" t="s">
        <v>176</v>
      </c>
      <c r="AZ1049" s="1">
        <v>8000020000000000</v>
      </c>
      <c r="BA1049" s="1">
        <v>972222222222222</v>
      </c>
      <c r="BB1049" s="51">
        <f>BA1049/100000000000000</f>
        <v>9.7222222222222197</v>
      </c>
      <c r="BC1049" s="1"/>
      <c r="BD1049" t="s">
        <v>81</v>
      </c>
      <c r="BE1049" s="25">
        <v>4.75</v>
      </c>
      <c r="BF1049" t="s">
        <v>83</v>
      </c>
      <c r="BG1049" t="s">
        <v>81</v>
      </c>
      <c r="BI1049" t="s">
        <v>114</v>
      </c>
      <c r="BJ1049" s="1">
        <v>4166666666666660</v>
      </c>
      <c r="BK1049" t="s">
        <v>91</v>
      </c>
      <c r="BL1049" t="s">
        <v>90</v>
      </c>
      <c r="BM1049" t="s">
        <v>91</v>
      </c>
      <c r="BN1049"/>
      <c r="BO1049" t="s">
        <v>74</v>
      </c>
      <c r="BP1049" t="s">
        <v>74</v>
      </c>
      <c r="BQ1049" s="1">
        <v>588888</v>
      </c>
      <c r="BR1049" t="s">
        <v>120</v>
      </c>
      <c r="BS1049" t="s">
        <v>250</v>
      </c>
    </row>
    <row r="1050" spans="1:71" hidden="1">
      <c r="B1050" s="8" t="s">
        <v>2082</v>
      </c>
      <c r="G1050" s="21" t="s">
        <v>97</v>
      </c>
      <c r="P1050" s="24"/>
      <c r="T1050" s="4" t="s">
        <v>150</v>
      </c>
      <c r="U1050" t="s">
        <v>389</v>
      </c>
      <c r="V1050" t="s">
        <v>71</v>
      </c>
      <c r="W1050" t="s">
        <v>86</v>
      </c>
      <c r="X1050" t="s">
        <v>76</v>
      </c>
      <c r="Y1050" s="23">
        <v>7.4569999999999999</v>
      </c>
      <c r="Z1050" t="s">
        <v>264</v>
      </c>
      <c r="AA1050" t="s">
        <v>161</v>
      </c>
      <c r="AB1050" t="s">
        <v>81</v>
      </c>
      <c r="AC1050">
        <v>6</v>
      </c>
      <c r="AD1050" t="s">
        <v>139</v>
      </c>
      <c r="AE1050" s="12" t="s">
        <v>90</v>
      </c>
      <c r="AF1050" s="12" t="s">
        <v>91</v>
      </c>
      <c r="AG1050" s="12" t="s">
        <v>91</v>
      </c>
      <c r="AH1050" s="12" t="s">
        <v>92</v>
      </c>
      <c r="AI1050" t="s">
        <v>74</v>
      </c>
      <c r="AJ1050" t="s">
        <v>93</v>
      </c>
      <c r="AK1050" t="s">
        <v>94</v>
      </c>
      <c r="AL1050" t="s">
        <v>140</v>
      </c>
      <c r="AM1050" t="s">
        <v>96</v>
      </c>
      <c r="AN1050" t="s">
        <v>150</v>
      </c>
      <c r="AO1050" t="s">
        <v>252</v>
      </c>
      <c r="AP1050" t="s">
        <v>225</v>
      </c>
      <c r="AQ1050" t="s">
        <v>74</v>
      </c>
      <c r="AR1050" s="23">
        <v>7.1070000000000002</v>
      </c>
      <c r="AS1050" t="s">
        <v>2083</v>
      </c>
      <c r="AT1050" t="s">
        <v>1486</v>
      </c>
      <c r="AU1050" t="s">
        <v>120</v>
      </c>
      <c r="AV1050" t="s">
        <v>76</v>
      </c>
      <c r="AW1050" t="s">
        <v>105</v>
      </c>
      <c r="AX1050" t="s">
        <v>131</v>
      </c>
      <c r="AY1050" t="s">
        <v>176</v>
      </c>
      <c r="AZ1050" s="1">
        <v>8500020000000000</v>
      </c>
      <c r="BA1050" s="1">
        <v>888447971781305</v>
      </c>
      <c r="BB1050" s="51">
        <f>BA1050/100000000000000</f>
        <v>8.8844797178130506</v>
      </c>
      <c r="BC1050" s="1"/>
      <c r="BD1050" t="s">
        <v>81</v>
      </c>
      <c r="BE1050" s="25">
        <v>6.25</v>
      </c>
      <c r="BF1050" t="s">
        <v>277</v>
      </c>
      <c r="BG1050" t="s">
        <v>148</v>
      </c>
      <c r="BI1050" t="s">
        <v>114</v>
      </c>
      <c r="BJ1050" t="s">
        <v>132</v>
      </c>
      <c r="BK1050" s="12" t="s">
        <v>91</v>
      </c>
      <c r="BL1050" s="12" t="s">
        <v>91</v>
      </c>
      <c r="BM1050" s="12" t="s">
        <v>90</v>
      </c>
      <c r="BO1050" t="s">
        <v>74</v>
      </c>
      <c r="BP1050" t="s">
        <v>74</v>
      </c>
      <c r="BQ1050" s="1">
        <v>6777776666666660</v>
      </c>
      <c r="BR1050" t="s">
        <v>94</v>
      </c>
      <c r="BS1050" t="s">
        <v>110</v>
      </c>
    </row>
    <row r="1051" spans="1:71" hidden="1">
      <c r="B1051" s="8" t="s">
        <v>2084</v>
      </c>
      <c r="G1051" s="21" t="s">
        <v>97</v>
      </c>
      <c r="P1051" s="24"/>
      <c r="T1051" s="4" t="s">
        <v>99</v>
      </c>
      <c r="U1051" t="s">
        <v>389</v>
      </c>
      <c r="V1051" t="s">
        <v>71</v>
      </c>
      <c r="W1051" t="s">
        <v>86</v>
      </c>
      <c r="X1051" t="s">
        <v>160</v>
      </c>
      <c r="Y1051" s="23">
        <v>8.7880000000000003</v>
      </c>
      <c r="Z1051" t="s">
        <v>120</v>
      </c>
      <c r="AA1051" t="s">
        <v>120</v>
      </c>
      <c r="AB1051" t="s">
        <v>81</v>
      </c>
      <c r="AC1051">
        <v>6.9</v>
      </c>
      <c r="AD1051" t="s">
        <v>81</v>
      </c>
      <c r="AE1051" t="s">
        <v>91</v>
      </c>
      <c r="AF1051" t="s">
        <v>91</v>
      </c>
      <c r="AG1051" t="s">
        <v>92</v>
      </c>
      <c r="AH1051" t="s">
        <v>92</v>
      </c>
      <c r="AI1051" t="s">
        <v>109</v>
      </c>
      <c r="AJ1051" t="s">
        <v>209</v>
      </c>
      <c r="AK1051" t="s">
        <v>120</v>
      </c>
      <c r="AL1051" t="s">
        <v>311</v>
      </c>
      <c r="AM1051" t="s">
        <v>99</v>
      </c>
      <c r="AN1051" t="s">
        <v>99</v>
      </c>
      <c r="AO1051" t="s">
        <v>231</v>
      </c>
      <c r="AP1051" t="s">
        <v>225</v>
      </c>
      <c r="AQ1051" t="s">
        <v>74</v>
      </c>
      <c r="AR1051" s="23">
        <v>7.7850000000000001</v>
      </c>
      <c r="AS1051" t="s">
        <v>2085</v>
      </c>
      <c r="AT1051" t="s">
        <v>334</v>
      </c>
      <c r="AU1051" t="s">
        <v>150</v>
      </c>
      <c r="AV1051" t="s">
        <v>76</v>
      </c>
      <c r="AW1051" t="s">
        <v>105</v>
      </c>
      <c r="AX1051" t="s">
        <v>106</v>
      </c>
      <c r="AY1051" t="s">
        <v>107</v>
      </c>
      <c r="AZ1051" s="1">
        <v>1000002</v>
      </c>
      <c r="BA1051" s="1">
        <v>8865955739020750</v>
      </c>
      <c r="BB1051" s="51">
        <f t="shared" ref="BB1049:BB1051" si="153">BA1051/1000000000000000</f>
        <v>8.86595573902075</v>
      </c>
      <c r="BC1051" s="1"/>
      <c r="BD1051" t="s">
        <v>81</v>
      </c>
      <c r="BE1051" s="25">
        <v>8.25</v>
      </c>
      <c r="BF1051" t="s">
        <v>148</v>
      </c>
      <c r="BG1051" t="s">
        <v>139</v>
      </c>
      <c r="BI1051" t="s">
        <v>83</v>
      </c>
      <c r="BJ1051" s="1">
        <v>5625</v>
      </c>
      <c r="BK1051" t="s">
        <v>91</v>
      </c>
      <c r="BL1051" t="s">
        <v>91</v>
      </c>
      <c r="BM1051"/>
      <c r="BN1051"/>
      <c r="BO1051" t="s">
        <v>74</v>
      </c>
      <c r="BP1051" t="s">
        <v>74</v>
      </c>
      <c r="BQ1051" t="s">
        <v>82</v>
      </c>
      <c r="BR1051" t="s">
        <v>94</v>
      </c>
      <c r="BS1051" t="s">
        <v>250</v>
      </c>
    </row>
    <row r="1052" spans="1:71">
      <c r="A1052" t="s">
        <v>71</v>
      </c>
      <c r="B1052" t="s">
        <v>2086</v>
      </c>
      <c r="C1052" s="4">
        <v>12</v>
      </c>
      <c r="D1052">
        <v>1</v>
      </c>
      <c r="E1052" t="s">
        <v>306</v>
      </c>
      <c r="F1052" t="s">
        <v>74</v>
      </c>
      <c r="G1052" s="21">
        <v>6.2539999999999996</v>
      </c>
      <c r="H1052" t="s">
        <v>195</v>
      </c>
      <c r="I1052" t="s">
        <v>196</v>
      </c>
      <c r="J1052" t="s">
        <v>125</v>
      </c>
      <c r="K1052" t="s">
        <v>78</v>
      </c>
      <c r="L1052" t="s">
        <v>79</v>
      </c>
      <c r="M1052" s="1">
        <v>916668</v>
      </c>
      <c r="N1052" s="50" t="s">
        <v>747</v>
      </c>
      <c r="O1052" t="s">
        <v>81</v>
      </c>
      <c r="P1052" s="22">
        <v>3.6659999999999999</v>
      </c>
      <c r="Q1052" t="s">
        <v>81</v>
      </c>
      <c r="R1052" s="1">
        <v>772222</v>
      </c>
      <c r="S1052">
        <v>10</v>
      </c>
      <c r="T1052" s="4" t="s">
        <v>114</v>
      </c>
      <c r="U1052" t="s">
        <v>115</v>
      </c>
      <c r="V1052" t="s">
        <v>71</v>
      </c>
      <c r="W1052" t="s">
        <v>116</v>
      </c>
      <c r="X1052" t="s">
        <v>124</v>
      </c>
      <c r="Y1052" s="21">
        <v>3.5990000000000002</v>
      </c>
      <c r="Z1052" t="s">
        <v>99</v>
      </c>
      <c r="AA1052" s="50" t="s">
        <v>635</v>
      </c>
      <c r="AB1052" t="s">
        <v>81</v>
      </c>
      <c r="AC1052" s="8">
        <v>1.3</v>
      </c>
      <c r="AD1052" t="s">
        <v>88</v>
      </c>
      <c r="AE1052" t="s">
        <v>91</v>
      </c>
      <c r="AF1052" t="s">
        <v>91</v>
      </c>
      <c r="AG1052" t="s">
        <v>92</v>
      </c>
      <c r="AH1052" t="s">
        <v>92</v>
      </c>
      <c r="AI1052" t="s">
        <v>74</v>
      </c>
      <c r="AJ1052" t="s">
        <v>281</v>
      </c>
      <c r="AK1052" t="s">
        <v>120</v>
      </c>
      <c r="AL1052" t="s">
        <v>95</v>
      </c>
      <c r="AM1052" t="s">
        <v>99</v>
      </c>
      <c r="AN1052" t="s">
        <v>114</v>
      </c>
      <c r="AO1052" t="s">
        <v>84</v>
      </c>
      <c r="AP1052" t="s">
        <v>141</v>
      </c>
      <c r="AQ1052" t="s">
        <v>74</v>
      </c>
      <c r="AR1052" s="21">
        <v>6.7619999999999996</v>
      </c>
      <c r="AS1052" t="s">
        <v>2087</v>
      </c>
      <c r="AT1052" t="s">
        <v>1360</v>
      </c>
      <c r="AU1052" t="s">
        <v>104</v>
      </c>
      <c r="AV1052" t="s">
        <v>196</v>
      </c>
      <c r="AW1052" t="s">
        <v>175</v>
      </c>
      <c r="AX1052" t="s">
        <v>131</v>
      </c>
      <c r="AY1052" t="s">
        <v>176</v>
      </c>
      <c r="AZ1052" s="1">
        <v>875001</v>
      </c>
      <c r="BA1052" s="1">
        <v>71875</v>
      </c>
      <c r="BB1052" s="51">
        <f>BA1052/10000</f>
        <v>7.1875</v>
      </c>
      <c r="BC1052" s="51"/>
      <c r="BD1052" s="1">
        <v>5625</v>
      </c>
      <c r="BE1052" s="25">
        <v>5.8330000000000002</v>
      </c>
      <c r="BF1052" s="1">
        <v>6166666666666660</v>
      </c>
      <c r="BG1052" s="1">
        <v>5833333333333330</v>
      </c>
      <c r="BH1052" t="s">
        <v>205</v>
      </c>
      <c r="BI1052" t="s">
        <v>168</v>
      </c>
      <c r="BJ1052" s="1">
        <v>8125</v>
      </c>
      <c r="BK1052" t="s">
        <v>163</v>
      </c>
      <c r="BL1052" t="s">
        <v>91</v>
      </c>
      <c r="BM1052" t="s">
        <v>90</v>
      </c>
      <c r="BN1052" t="s">
        <v>91</v>
      </c>
      <c r="BO1052" t="s">
        <v>109</v>
      </c>
      <c r="BP1052" t="s">
        <v>74</v>
      </c>
      <c r="BQ1052" s="1">
        <v>70416625</v>
      </c>
      <c r="BR1052" t="s">
        <v>94</v>
      </c>
      <c r="BS1052" t="s">
        <v>255</v>
      </c>
    </row>
    <row r="1053" spans="1:71" hidden="1">
      <c r="B1053" s="8" t="s">
        <v>2088</v>
      </c>
      <c r="G1053" s="21" t="s">
        <v>97</v>
      </c>
      <c r="P1053" s="24"/>
      <c r="Y1053" s="23" t="s">
        <v>97</v>
      </c>
      <c r="AA1053"/>
      <c r="AC1053"/>
      <c r="AE1053"/>
      <c r="AF1053"/>
      <c r="AG1053"/>
      <c r="AH1053"/>
      <c r="AN1053" t="s">
        <v>83</v>
      </c>
      <c r="AO1053" t="s">
        <v>115</v>
      </c>
      <c r="AP1053" t="s">
        <v>101</v>
      </c>
      <c r="AQ1053" t="s">
        <v>74</v>
      </c>
      <c r="AR1053" s="23">
        <v>8.1110000000000007</v>
      </c>
      <c r="AS1053" t="s">
        <v>930</v>
      </c>
      <c r="AT1053" t="s">
        <v>321</v>
      </c>
      <c r="AU1053" t="s">
        <v>83</v>
      </c>
      <c r="AV1053" t="s">
        <v>160</v>
      </c>
      <c r="AW1053" t="s">
        <v>105</v>
      </c>
      <c r="AX1053" t="s">
        <v>106</v>
      </c>
      <c r="AY1053" t="s">
        <v>107</v>
      </c>
      <c r="AZ1053" s="1">
        <v>950002</v>
      </c>
      <c r="BA1053" s="1">
        <v>7955148299975880</v>
      </c>
      <c r="BB1053" s="51">
        <f t="shared" ref="BB1053:BB1056" si="154">BA1053/1000000000000000</f>
        <v>7.95514829997588</v>
      </c>
      <c r="BC1053" s="1"/>
      <c r="BD1053" s="1">
        <v>6875</v>
      </c>
      <c r="BE1053" s="25">
        <v>8.4160000000000004</v>
      </c>
      <c r="BF1053" s="1">
        <v>7833333333333330</v>
      </c>
      <c r="BG1053" t="s">
        <v>174</v>
      </c>
      <c r="BI1053" t="s">
        <v>114</v>
      </c>
      <c r="BJ1053" s="1">
        <v>6666666666666660</v>
      </c>
      <c r="BK1053" t="s">
        <v>91</v>
      </c>
      <c r="BL1053" t="s">
        <v>90</v>
      </c>
      <c r="BM1053" t="s">
        <v>91</v>
      </c>
      <c r="BN1053"/>
      <c r="BO1053" t="s">
        <v>74</v>
      </c>
      <c r="BP1053" t="s">
        <v>74</v>
      </c>
      <c r="BQ1053" s="1">
        <v>7666666666666660</v>
      </c>
      <c r="BR1053" t="s">
        <v>120</v>
      </c>
      <c r="BS1053" t="s">
        <v>110</v>
      </c>
    </row>
    <row r="1054" spans="1:71" hidden="1">
      <c r="B1054" s="8" t="s">
        <v>2089</v>
      </c>
      <c r="G1054" s="21" t="s">
        <v>97</v>
      </c>
      <c r="P1054" s="24"/>
      <c r="Y1054" s="23" t="s">
        <v>97</v>
      </c>
      <c r="AA1054"/>
      <c r="AC1054"/>
      <c r="AE1054"/>
      <c r="AF1054"/>
      <c r="AG1054"/>
      <c r="AH1054"/>
      <c r="AN1054" t="s">
        <v>94</v>
      </c>
      <c r="AO1054" t="s">
        <v>75</v>
      </c>
      <c r="AP1054" t="s">
        <v>101</v>
      </c>
      <c r="AQ1054" t="s">
        <v>74</v>
      </c>
      <c r="AR1054" s="23">
        <v>7.891</v>
      </c>
      <c r="AS1054" t="s">
        <v>728</v>
      </c>
      <c r="AT1054" t="s">
        <v>304</v>
      </c>
      <c r="AU1054" t="s">
        <v>168</v>
      </c>
      <c r="AV1054" t="s">
        <v>76</v>
      </c>
      <c r="AW1054" t="s">
        <v>105</v>
      </c>
      <c r="AX1054" t="s">
        <v>106</v>
      </c>
      <c r="AY1054" t="s">
        <v>176</v>
      </c>
      <c r="AZ1054" s="1">
        <v>875001</v>
      </c>
      <c r="BA1054" s="1">
        <v>9415584415584410</v>
      </c>
      <c r="BB1054" s="51">
        <f t="shared" si="154"/>
        <v>9.4155844155844104</v>
      </c>
      <c r="BC1054" s="1"/>
      <c r="BD1054" t="s">
        <v>81</v>
      </c>
      <c r="BE1054" s="25">
        <v>9.25</v>
      </c>
      <c r="BF1054" t="s">
        <v>139</v>
      </c>
      <c r="BG1054" t="s">
        <v>120</v>
      </c>
      <c r="BI1054" t="s">
        <v>114</v>
      </c>
      <c r="BJ1054" s="1">
        <v>5833333333333330</v>
      </c>
      <c r="BK1054" t="s">
        <v>90</v>
      </c>
      <c r="BL1054" t="s">
        <v>163</v>
      </c>
      <c r="BM1054" t="s">
        <v>91</v>
      </c>
      <c r="BN1054"/>
      <c r="BO1054" t="s">
        <v>109</v>
      </c>
      <c r="BP1054" t="s">
        <v>74</v>
      </c>
      <c r="BQ1054" s="1">
        <v>72499975</v>
      </c>
      <c r="BR1054" t="s">
        <v>94</v>
      </c>
      <c r="BS1054" t="s">
        <v>434</v>
      </c>
    </row>
    <row r="1055" spans="1:71" hidden="1">
      <c r="B1055" s="8" t="s">
        <v>2090</v>
      </c>
      <c r="G1055" s="21" t="s">
        <v>97</v>
      </c>
      <c r="P1055" s="24"/>
      <c r="Y1055" s="23" t="s">
        <v>97</v>
      </c>
      <c r="AA1055"/>
      <c r="AC1055"/>
      <c r="AE1055"/>
      <c r="AF1055"/>
      <c r="AG1055"/>
      <c r="AH1055"/>
      <c r="AN1055" t="s">
        <v>150</v>
      </c>
      <c r="AO1055" t="s">
        <v>202</v>
      </c>
      <c r="AP1055" t="s">
        <v>101</v>
      </c>
      <c r="AQ1055" t="s">
        <v>74</v>
      </c>
      <c r="AR1055" s="23">
        <v>7.7759999999999998</v>
      </c>
      <c r="AS1055" t="s">
        <v>2091</v>
      </c>
      <c r="AT1055" t="s">
        <v>394</v>
      </c>
      <c r="AU1055" t="s">
        <v>83</v>
      </c>
      <c r="AV1055" t="s">
        <v>76</v>
      </c>
      <c r="AW1055" t="s">
        <v>105</v>
      </c>
      <c r="AX1055" t="s">
        <v>131</v>
      </c>
      <c r="AY1055" t="s">
        <v>176</v>
      </c>
      <c r="AZ1055" s="1">
        <v>9000020000000000</v>
      </c>
      <c r="BA1055" s="1">
        <v>9333333333333330</v>
      </c>
      <c r="BB1055" s="51">
        <f t="shared" si="154"/>
        <v>9.3333333333333304</v>
      </c>
      <c r="BC1055" s="1"/>
      <c r="BD1055" t="s">
        <v>81</v>
      </c>
      <c r="BE1055" s="25">
        <v>6.5</v>
      </c>
      <c r="BF1055" t="s">
        <v>277</v>
      </c>
      <c r="BG1055" t="s">
        <v>139</v>
      </c>
      <c r="BI1055" t="s">
        <v>114</v>
      </c>
      <c r="BJ1055" s="1">
        <v>6041666666666660</v>
      </c>
      <c r="BK1055" t="s">
        <v>91</v>
      </c>
      <c r="BL1055" t="s">
        <v>90</v>
      </c>
      <c r="BM1055" t="s">
        <v>91</v>
      </c>
      <c r="BN1055"/>
      <c r="BO1055" t="s">
        <v>74</v>
      </c>
      <c r="BP1055" t="s">
        <v>74</v>
      </c>
      <c r="BQ1055" s="1">
        <v>6777776666666660</v>
      </c>
      <c r="BR1055" t="s">
        <v>120</v>
      </c>
      <c r="BS1055" t="s">
        <v>250</v>
      </c>
    </row>
    <row r="1056" spans="1:71" hidden="1">
      <c r="B1056" s="8" t="s">
        <v>2092</v>
      </c>
      <c r="G1056" s="21" t="s">
        <v>97</v>
      </c>
      <c r="P1056" s="24"/>
      <c r="T1056" s="4" t="s">
        <v>114</v>
      </c>
      <c r="U1056" t="s">
        <v>115</v>
      </c>
      <c r="V1056" t="s">
        <v>71</v>
      </c>
      <c r="W1056" t="s">
        <v>86</v>
      </c>
      <c r="X1056" t="s">
        <v>196</v>
      </c>
      <c r="Y1056" s="23">
        <v>6.4210000000000003</v>
      </c>
      <c r="Z1056" t="s">
        <v>81</v>
      </c>
      <c r="AA1056" t="s">
        <v>445</v>
      </c>
      <c r="AB1056" t="s">
        <v>94</v>
      </c>
      <c r="AC1056">
        <v>4.7</v>
      </c>
      <c r="AD1056" t="s">
        <v>89</v>
      </c>
      <c r="AE1056" s="12" t="s">
        <v>90</v>
      </c>
      <c r="AF1056" s="12" t="s">
        <v>163</v>
      </c>
      <c r="AG1056" s="12" t="s">
        <v>91</v>
      </c>
      <c r="AH1056" s="12" t="s">
        <v>92</v>
      </c>
      <c r="AI1056" t="s">
        <v>74</v>
      </c>
      <c r="AJ1056" t="s">
        <v>197</v>
      </c>
      <c r="AK1056" t="s">
        <v>120</v>
      </c>
      <c r="AL1056" t="s">
        <v>95</v>
      </c>
      <c r="AM1056" t="s">
        <v>99</v>
      </c>
      <c r="AN1056" t="s">
        <v>168</v>
      </c>
      <c r="AO1056" t="s">
        <v>115</v>
      </c>
      <c r="AP1056" t="s">
        <v>225</v>
      </c>
      <c r="AQ1056" t="s">
        <v>74</v>
      </c>
      <c r="AR1056" s="23">
        <v>7.4560000000000004</v>
      </c>
      <c r="AS1056" t="s">
        <v>2093</v>
      </c>
      <c r="AT1056" t="s">
        <v>439</v>
      </c>
      <c r="AU1056" t="s">
        <v>94</v>
      </c>
      <c r="AV1056" t="s">
        <v>76</v>
      </c>
      <c r="AW1056" t="s">
        <v>105</v>
      </c>
      <c r="AX1056" t="s">
        <v>131</v>
      </c>
      <c r="AY1056" t="s">
        <v>107</v>
      </c>
      <c r="AZ1056" s="1">
        <v>666666</v>
      </c>
      <c r="BA1056" s="1">
        <v>8603896103896100</v>
      </c>
      <c r="BB1056" s="51">
        <f t="shared" si="154"/>
        <v>8.6038961038960995</v>
      </c>
      <c r="BC1056" s="1"/>
      <c r="BD1056" s="1">
        <v>5625</v>
      </c>
      <c r="BE1056" s="25">
        <v>6.2770000000000001</v>
      </c>
      <c r="BF1056" t="s">
        <v>104</v>
      </c>
      <c r="BG1056" s="1">
        <v>6833333333333330</v>
      </c>
      <c r="BH1056" t="s">
        <v>104</v>
      </c>
      <c r="BI1056" t="s">
        <v>168</v>
      </c>
      <c r="BJ1056" s="1">
        <v>734375</v>
      </c>
      <c r="BK1056" s="12" t="s">
        <v>90</v>
      </c>
      <c r="BL1056" s="12" t="s">
        <v>91</v>
      </c>
      <c r="BM1056" s="12" t="s">
        <v>91</v>
      </c>
      <c r="BN1056" s="12" t="s">
        <v>90</v>
      </c>
      <c r="BO1056" t="s">
        <v>74</v>
      </c>
      <c r="BP1056" t="s">
        <v>74</v>
      </c>
      <c r="BQ1056" s="1">
        <v>75833325</v>
      </c>
      <c r="BR1056" t="s">
        <v>120</v>
      </c>
      <c r="BS1056" t="s">
        <v>255</v>
      </c>
    </row>
    <row r="1057" spans="1:71">
      <c r="A1057" t="s">
        <v>71</v>
      </c>
      <c r="B1057" t="s">
        <v>2094</v>
      </c>
      <c r="C1057" s="4">
        <v>16</v>
      </c>
      <c r="D1057">
        <v>1</v>
      </c>
      <c r="E1057" t="s">
        <v>415</v>
      </c>
      <c r="F1057" t="s">
        <v>74</v>
      </c>
      <c r="G1057" s="21">
        <v>4.3360000000000003</v>
      </c>
      <c r="H1057" t="s">
        <v>123</v>
      </c>
      <c r="I1057" t="s">
        <v>124</v>
      </c>
      <c r="J1057" t="s">
        <v>125</v>
      </c>
      <c r="K1057" t="s">
        <v>78</v>
      </c>
      <c r="L1057" t="s">
        <v>126</v>
      </c>
      <c r="M1057" t="s">
        <v>81</v>
      </c>
      <c r="N1057" s="50" t="s">
        <v>497</v>
      </c>
      <c r="O1057" s="1">
        <v>4375</v>
      </c>
      <c r="P1057" s="22">
        <v>2.6659999999999999</v>
      </c>
      <c r="Q1057" s="1">
        <v>609375</v>
      </c>
      <c r="R1057" s="1">
        <v>50833275</v>
      </c>
      <c r="S1057" t="s">
        <v>235</v>
      </c>
      <c r="Y1057" s="21" t="s">
        <v>97</v>
      </c>
      <c r="AE1057"/>
      <c r="AF1057"/>
      <c r="AG1057"/>
      <c r="AH1057"/>
      <c r="AR1057" s="21" t="s">
        <v>97</v>
      </c>
      <c r="BK1057"/>
      <c r="BL1057"/>
      <c r="BM1057"/>
      <c r="BN1057"/>
    </row>
    <row r="1058" spans="1:71" hidden="1">
      <c r="B1058" s="8" t="s">
        <v>2095</v>
      </c>
      <c r="G1058" s="21" t="s">
        <v>97</v>
      </c>
      <c r="P1058" s="24"/>
      <c r="T1058" s="4" t="s">
        <v>114</v>
      </c>
      <c r="U1058" t="s">
        <v>137</v>
      </c>
      <c r="V1058" t="s">
        <v>71</v>
      </c>
      <c r="W1058" t="s">
        <v>86</v>
      </c>
      <c r="X1058" t="s">
        <v>76</v>
      </c>
      <c r="Y1058" s="23">
        <v>7.4939999999999998</v>
      </c>
      <c r="Z1058" t="s">
        <v>223</v>
      </c>
      <c r="AA1058" t="s">
        <v>354</v>
      </c>
      <c r="AB1058" t="s">
        <v>81</v>
      </c>
      <c r="AC1058">
        <v>5.8</v>
      </c>
      <c r="AD1058" t="s">
        <v>223</v>
      </c>
      <c r="AE1058" s="12" t="s">
        <v>90</v>
      </c>
      <c r="AF1058" s="12" t="s">
        <v>163</v>
      </c>
      <c r="AG1058" s="12" t="s">
        <v>90</v>
      </c>
      <c r="AH1058" s="12" t="s">
        <v>92</v>
      </c>
      <c r="AI1058" t="s">
        <v>109</v>
      </c>
      <c r="AJ1058" t="s">
        <v>174</v>
      </c>
      <c r="AK1058" t="s">
        <v>120</v>
      </c>
      <c r="AL1058" t="s">
        <v>95</v>
      </c>
      <c r="AM1058" t="s">
        <v>99</v>
      </c>
      <c r="AN1058" t="s">
        <v>114</v>
      </c>
      <c r="AO1058" t="s">
        <v>252</v>
      </c>
      <c r="AP1058" t="s">
        <v>225</v>
      </c>
      <c r="AQ1058" t="s">
        <v>74</v>
      </c>
      <c r="AR1058" s="23">
        <v>6.4269999999999996</v>
      </c>
      <c r="AS1058" t="s">
        <v>2096</v>
      </c>
      <c r="AT1058" t="s">
        <v>1092</v>
      </c>
      <c r="AU1058" t="s">
        <v>104</v>
      </c>
      <c r="AV1058" t="s">
        <v>196</v>
      </c>
      <c r="AW1058" t="s">
        <v>175</v>
      </c>
      <c r="AX1058" t="s">
        <v>131</v>
      </c>
      <c r="AY1058" t="s">
        <v>176</v>
      </c>
      <c r="AZ1058" s="1">
        <v>833334</v>
      </c>
      <c r="BA1058" s="1">
        <v>6845108695652170</v>
      </c>
      <c r="BB1058" s="51">
        <f t="shared" ref="BB1058:BB1061" si="155">BA1058/1000000000000000</f>
        <v>6.8451086956521703</v>
      </c>
      <c r="BC1058" s="1"/>
      <c r="BD1058" t="s">
        <v>81</v>
      </c>
      <c r="BE1058" s="25">
        <v>5.1660000000000004</v>
      </c>
      <c r="BF1058" s="1">
        <v>4666666666666660</v>
      </c>
      <c r="BG1058" s="1">
        <v>5833333333333330</v>
      </c>
      <c r="BH1058" t="s">
        <v>94</v>
      </c>
      <c r="BI1058" t="s">
        <v>168</v>
      </c>
      <c r="BJ1058" t="s">
        <v>81</v>
      </c>
      <c r="BK1058" s="12" t="s">
        <v>90</v>
      </c>
      <c r="BL1058" s="12" t="s">
        <v>91</v>
      </c>
      <c r="BM1058" s="12" t="s">
        <v>90</v>
      </c>
      <c r="BN1058" s="12" t="s">
        <v>90</v>
      </c>
      <c r="BO1058" t="s">
        <v>74</v>
      </c>
      <c r="BP1058" t="s">
        <v>74</v>
      </c>
      <c r="BQ1058" s="1">
        <v>59583275</v>
      </c>
      <c r="BR1058" t="s">
        <v>94</v>
      </c>
      <c r="BS1058" t="s">
        <v>255</v>
      </c>
    </row>
    <row r="1059" spans="1:71" hidden="1">
      <c r="B1059" s="8" t="s">
        <v>2097</v>
      </c>
      <c r="G1059" s="21" t="s">
        <v>97</v>
      </c>
      <c r="P1059" s="24"/>
      <c r="Y1059" s="23" t="s">
        <v>97</v>
      </c>
      <c r="AA1059"/>
      <c r="AC1059"/>
      <c r="AE1059"/>
      <c r="AF1059"/>
      <c r="AG1059"/>
      <c r="AH1059"/>
      <c r="AN1059" t="s">
        <v>83</v>
      </c>
      <c r="AO1059" t="s">
        <v>252</v>
      </c>
      <c r="AP1059" t="s">
        <v>101</v>
      </c>
      <c r="AQ1059" t="s">
        <v>74</v>
      </c>
      <c r="AR1059" s="23">
        <v>7.7629999999999999</v>
      </c>
      <c r="AS1059" t="s">
        <v>2098</v>
      </c>
      <c r="AT1059" t="s">
        <v>1300</v>
      </c>
      <c r="AU1059" t="s">
        <v>150</v>
      </c>
      <c r="AV1059" t="s">
        <v>76</v>
      </c>
      <c r="AW1059" t="s">
        <v>105</v>
      </c>
      <c r="AX1059" t="s">
        <v>131</v>
      </c>
      <c r="AY1059" t="s">
        <v>176</v>
      </c>
      <c r="AZ1059" s="1">
        <v>8000020000000000</v>
      </c>
      <c r="BA1059" s="1">
        <v>869949494949495</v>
      </c>
      <c r="BB1059" s="51">
        <f>BA1059/100000000000000</f>
        <v>8.6994949494949498</v>
      </c>
      <c r="BC1059" s="1"/>
      <c r="BD1059" t="s">
        <v>81</v>
      </c>
      <c r="BE1059" s="25">
        <v>7.25</v>
      </c>
      <c r="BF1059" t="s">
        <v>155</v>
      </c>
      <c r="BG1059" t="s">
        <v>148</v>
      </c>
      <c r="BI1059" t="s">
        <v>114</v>
      </c>
      <c r="BJ1059" s="1">
        <v>6458333333333330</v>
      </c>
      <c r="BK1059" t="s">
        <v>91</v>
      </c>
      <c r="BL1059" t="s">
        <v>91</v>
      </c>
      <c r="BM1059" t="s">
        <v>91</v>
      </c>
      <c r="BN1059"/>
      <c r="BO1059" t="s">
        <v>74</v>
      </c>
      <c r="BP1059" t="s">
        <v>74</v>
      </c>
      <c r="BQ1059" s="1">
        <v>6888886666666660</v>
      </c>
      <c r="BR1059" t="s">
        <v>120</v>
      </c>
      <c r="BS1059" t="s">
        <v>110</v>
      </c>
    </row>
    <row r="1060" spans="1:71" hidden="1">
      <c r="B1060" s="8" t="s">
        <v>2099</v>
      </c>
      <c r="G1060" s="21" t="s">
        <v>97</v>
      </c>
      <c r="P1060" s="24"/>
      <c r="Y1060" s="23" t="s">
        <v>97</v>
      </c>
      <c r="AA1060"/>
      <c r="AC1060"/>
      <c r="AE1060"/>
      <c r="AF1060"/>
      <c r="AG1060"/>
      <c r="AH1060"/>
      <c r="AN1060" t="s">
        <v>114</v>
      </c>
      <c r="AO1060" t="s">
        <v>137</v>
      </c>
      <c r="AP1060" t="s">
        <v>101</v>
      </c>
      <c r="AQ1060" t="s">
        <v>74</v>
      </c>
      <c r="AR1060" s="23">
        <v>4.8369999999999997</v>
      </c>
      <c r="AS1060" t="s">
        <v>2100</v>
      </c>
      <c r="AT1060" t="s">
        <v>545</v>
      </c>
      <c r="AU1060" t="s">
        <v>174</v>
      </c>
      <c r="AV1060" t="s">
        <v>124</v>
      </c>
      <c r="AW1060" t="s">
        <v>175</v>
      </c>
      <c r="AX1060" t="s">
        <v>131</v>
      </c>
      <c r="AY1060" t="s">
        <v>176</v>
      </c>
      <c r="AZ1060" s="1">
        <v>791667</v>
      </c>
      <c r="BA1060" s="1">
        <v>3666666666666660</v>
      </c>
      <c r="BB1060" s="51">
        <f t="shared" si="155"/>
        <v>3.6666666666666599</v>
      </c>
      <c r="BC1060" s="1"/>
      <c r="BD1060" t="s">
        <v>81</v>
      </c>
      <c r="BE1060" s="25">
        <v>1.833</v>
      </c>
      <c r="BF1060" t="s">
        <v>99</v>
      </c>
      <c r="BG1060" t="s">
        <v>94</v>
      </c>
      <c r="BH1060" t="s">
        <v>359</v>
      </c>
      <c r="BI1060" t="s">
        <v>168</v>
      </c>
      <c r="BJ1060" s="1">
        <v>6875</v>
      </c>
      <c r="BK1060" t="s">
        <v>91</v>
      </c>
      <c r="BL1060" t="s">
        <v>91</v>
      </c>
      <c r="BM1060" t="s">
        <v>91</v>
      </c>
      <c r="BN1060" t="s">
        <v>90</v>
      </c>
      <c r="BO1060" t="s">
        <v>74</v>
      </c>
      <c r="BP1060" t="s">
        <v>74</v>
      </c>
      <c r="BQ1060" s="1">
        <v>62916575</v>
      </c>
      <c r="BR1060" t="s">
        <v>235</v>
      </c>
      <c r="BS1060" t="s">
        <v>169</v>
      </c>
    </row>
    <row r="1061" spans="1:71" hidden="1">
      <c r="B1061" s="8" t="s">
        <v>2101</v>
      </c>
      <c r="G1061" s="21" t="s">
        <v>97</v>
      </c>
      <c r="P1061" s="24"/>
      <c r="Y1061" s="23" t="s">
        <v>97</v>
      </c>
      <c r="AA1061"/>
      <c r="AC1061"/>
      <c r="AE1061"/>
      <c r="AF1061"/>
      <c r="AG1061"/>
      <c r="AH1061"/>
      <c r="AN1061" t="s">
        <v>114</v>
      </c>
      <c r="AO1061" t="s">
        <v>195</v>
      </c>
      <c r="AP1061" t="s">
        <v>101</v>
      </c>
      <c r="AQ1061" t="s">
        <v>74</v>
      </c>
      <c r="AR1061" s="23">
        <v>7.2080000000000002</v>
      </c>
      <c r="AS1061" t="s">
        <v>2102</v>
      </c>
      <c r="AT1061" t="s">
        <v>241</v>
      </c>
      <c r="AU1061" t="s">
        <v>114</v>
      </c>
      <c r="AV1061" t="s">
        <v>76</v>
      </c>
      <c r="AW1061" t="s">
        <v>105</v>
      </c>
      <c r="AX1061" t="s">
        <v>131</v>
      </c>
      <c r="AY1061" t="s">
        <v>176</v>
      </c>
      <c r="AZ1061" s="1">
        <v>958335</v>
      </c>
      <c r="BA1061" s="1">
        <v>8653198653198650</v>
      </c>
      <c r="BB1061" s="51">
        <f t="shared" si="155"/>
        <v>8.6531986531986504</v>
      </c>
      <c r="BC1061" s="1"/>
      <c r="BD1061" t="s">
        <v>81</v>
      </c>
      <c r="BE1061" s="25">
        <v>3.5</v>
      </c>
      <c r="BF1061" t="s">
        <v>94</v>
      </c>
      <c r="BG1061" t="s">
        <v>83</v>
      </c>
      <c r="BI1061" t="s">
        <v>168</v>
      </c>
      <c r="BJ1061" s="1">
        <v>703125</v>
      </c>
      <c r="BK1061" t="s">
        <v>91</v>
      </c>
      <c r="BL1061" t="s">
        <v>91</v>
      </c>
      <c r="BM1061" t="s">
        <v>91</v>
      </c>
      <c r="BN1061" t="s">
        <v>91</v>
      </c>
      <c r="BO1061" t="s">
        <v>74</v>
      </c>
      <c r="BP1061" t="s">
        <v>74</v>
      </c>
      <c r="BQ1061" s="1">
        <v>683333</v>
      </c>
      <c r="BR1061" t="s">
        <v>120</v>
      </c>
      <c r="BS1061" t="s">
        <v>133</v>
      </c>
    </row>
    <row r="1062" spans="1:71">
      <c r="A1062" t="s">
        <v>71</v>
      </c>
      <c r="B1062" t="s">
        <v>2103</v>
      </c>
      <c r="C1062" s="4">
        <v>12</v>
      </c>
      <c r="D1062">
        <v>2</v>
      </c>
      <c r="E1062" t="s">
        <v>279</v>
      </c>
      <c r="F1062" t="s">
        <v>74</v>
      </c>
      <c r="G1062" s="21">
        <v>7.94</v>
      </c>
      <c r="H1062" t="s">
        <v>75</v>
      </c>
      <c r="I1062" t="s">
        <v>76</v>
      </c>
      <c r="J1062" t="s">
        <v>77</v>
      </c>
      <c r="K1062" t="s">
        <v>136</v>
      </c>
      <c r="L1062" t="s">
        <v>126</v>
      </c>
      <c r="M1062" s="1">
        <v>9500020000000000</v>
      </c>
      <c r="N1062" s="50" t="s">
        <v>139</v>
      </c>
      <c r="O1062" s="1">
        <v>6875</v>
      </c>
      <c r="P1062" s="22">
        <v>9</v>
      </c>
      <c r="Q1062" s="1">
        <v>7916666666666660</v>
      </c>
      <c r="R1062" s="1">
        <v>7555549999999990</v>
      </c>
      <c r="S1062">
        <v>5</v>
      </c>
      <c r="Y1062" s="21" t="s">
        <v>97</v>
      </c>
      <c r="AE1062"/>
      <c r="AF1062"/>
      <c r="AG1062"/>
      <c r="AH1062"/>
      <c r="AR1062" s="21" t="s">
        <v>97</v>
      </c>
      <c r="BK1062"/>
      <c r="BL1062"/>
      <c r="BM1062"/>
      <c r="BN1062"/>
    </row>
    <row r="1063" spans="1:71" hidden="1">
      <c r="B1063" s="8" t="s">
        <v>2104</v>
      </c>
      <c r="G1063" s="21" t="s">
        <v>97</v>
      </c>
      <c r="P1063" s="24"/>
      <c r="Y1063" s="23" t="s">
        <v>97</v>
      </c>
      <c r="AA1063"/>
      <c r="AC1063"/>
      <c r="AE1063"/>
      <c r="AF1063"/>
      <c r="AG1063"/>
      <c r="AH1063"/>
      <c r="AN1063" t="s">
        <v>94</v>
      </c>
      <c r="AO1063" t="s">
        <v>100</v>
      </c>
      <c r="AP1063" t="s">
        <v>101</v>
      </c>
      <c r="AQ1063" t="s">
        <v>74</v>
      </c>
      <c r="AR1063" s="23">
        <v>6.2430000000000003</v>
      </c>
      <c r="AS1063" t="s">
        <v>2105</v>
      </c>
      <c r="AT1063" t="s">
        <v>577</v>
      </c>
      <c r="AU1063" t="s">
        <v>120</v>
      </c>
      <c r="AV1063" t="s">
        <v>196</v>
      </c>
      <c r="AW1063" t="s">
        <v>175</v>
      </c>
      <c r="AX1063" t="s">
        <v>131</v>
      </c>
      <c r="AY1063" t="s">
        <v>176</v>
      </c>
      <c r="AZ1063" s="1">
        <v>666666</v>
      </c>
      <c r="BA1063" s="1">
        <v>7251602564102560</v>
      </c>
      <c r="BB1063" s="51">
        <f t="shared" ref="BB1063:BB1064" si="156">BA1063/1000000000000000</f>
        <v>7.2516025641025603</v>
      </c>
      <c r="BC1063" s="1"/>
      <c r="BD1063" t="s">
        <v>94</v>
      </c>
      <c r="BE1063" s="25">
        <v>4.25</v>
      </c>
      <c r="BF1063" t="s">
        <v>94</v>
      </c>
      <c r="BG1063" t="s">
        <v>441</v>
      </c>
      <c r="BI1063" t="s">
        <v>168</v>
      </c>
      <c r="BJ1063" s="1">
        <v>609375</v>
      </c>
      <c r="BK1063" t="s">
        <v>90</v>
      </c>
      <c r="BL1063" t="s">
        <v>91</v>
      </c>
      <c r="BM1063" t="s">
        <v>90</v>
      </c>
      <c r="BN1063" t="s">
        <v>91</v>
      </c>
      <c r="BO1063" t="s">
        <v>74</v>
      </c>
      <c r="BP1063" t="s">
        <v>74</v>
      </c>
      <c r="BQ1063" s="1">
        <v>583333</v>
      </c>
      <c r="BR1063" t="s">
        <v>120</v>
      </c>
      <c r="BS1063" t="s">
        <v>387</v>
      </c>
    </row>
    <row r="1064" spans="1:71" hidden="1">
      <c r="B1064" s="8" t="s">
        <v>2106</v>
      </c>
      <c r="G1064" s="21" t="s">
        <v>97</v>
      </c>
      <c r="P1064" s="24"/>
      <c r="T1064" s="4" t="s">
        <v>99</v>
      </c>
      <c r="U1064" t="s">
        <v>673</v>
      </c>
      <c r="V1064" t="s">
        <v>71</v>
      </c>
      <c r="W1064" t="s">
        <v>86</v>
      </c>
      <c r="X1064" t="s">
        <v>124</v>
      </c>
      <c r="Y1064" s="23">
        <v>4.9000000000000004</v>
      </c>
      <c r="Z1064" t="s">
        <v>209</v>
      </c>
      <c r="AA1064" t="s">
        <v>99</v>
      </c>
      <c r="AB1064" t="s">
        <v>81</v>
      </c>
      <c r="AC1064">
        <v>2.2999999999999998</v>
      </c>
      <c r="AD1064" t="s">
        <v>81</v>
      </c>
      <c r="AE1064" t="s">
        <v>92</v>
      </c>
      <c r="AF1064" t="s">
        <v>91</v>
      </c>
      <c r="AG1064" t="s">
        <v>92</v>
      </c>
      <c r="AH1064" t="s">
        <v>92</v>
      </c>
      <c r="AI1064" t="s">
        <v>74</v>
      </c>
      <c r="AJ1064" t="s">
        <v>81</v>
      </c>
      <c r="AK1064" t="s">
        <v>94</v>
      </c>
      <c r="AL1064" t="s">
        <v>187</v>
      </c>
      <c r="AM1064" t="s">
        <v>96</v>
      </c>
      <c r="AN1064" t="s">
        <v>99</v>
      </c>
      <c r="AO1064" t="s">
        <v>84</v>
      </c>
      <c r="AP1064" t="s">
        <v>225</v>
      </c>
      <c r="AQ1064" t="s">
        <v>74</v>
      </c>
      <c r="AR1064" s="23">
        <v>5.5519999999999996</v>
      </c>
      <c r="AS1064" t="s">
        <v>2107</v>
      </c>
      <c r="AT1064" t="s">
        <v>564</v>
      </c>
      <c r="AU1064" t="s">
        <v>234</v>
      </c>
      <c r="AV1064" t="s">
        <v>124</v>
      </c>
      <c r="AW1064" t="s">
        <v>175</v>
      </c>
      <c r="AX1064" t="s">
        <v>131</v>
      </c>
      <c r="AY1064" t="s">
        <v>176</v>
      </c>
      <c r="AZ1064" s="1">
        <v>9000020000000000</v>
      </c>
      <c r="BA1064" s="1">
        <v>4573717948717940</v>
      </c>
      <c r="BB1064" s="51">
        <f t="shared" si="156"/>
        <v>4.57371794871794</v>
      </c>
      <c r="BC1064" s="1"/>
      <c r="BD1064" t="s">
        <v>81</v>
      </c>
      <c r="BE1064" s="25">
        <v>4.1660000000000004</v>
      </c>
      <c r="BF1064" t="s">
        <v>94</v>
      </c>
      <c r="BG1064" s="1">
        <v>3333333333333330</v>
      </c>
      <c r="BI1064" t="s">
        <v>83</v>
      </c>
      <c r="BJ1064" s="1">
        <v>4375</v>
      </c>
      <c r="BK1064" t="s">
        <v>91</v>
      </c>
      <c r="BL1064" t="s">
        <v>91</v>
      </c>
      <c r="BM1064"/>
      <c r="BN1064"/>
      <c r="BO1064" t="s">
        <v>74</v>
      </c>
      <c r="BP1064" t="s">
        <v>74</v>
      </c>
      <c r="BQ1064" s="1">
        <v>608333</v>
      </c>
      <c r="BR1064" t="s">
        <v>94</v>
      </c>
      <c r="BS1064" t="s">
        <v>110</v>
      </c>
    </row>
    <row r="1065" spans="1:71" hidden="1">
      <c r="B1065" s="8" t="s">
        <v>2108</v>
      </c>
      <c r="G1065" s="21" t="s">
        <v>97</v>
      </c>
      <c r="P1065" s="24"/>
      <c r="T1065" s="4" t="s">
        <v>99</v>
      </c>
      <c r="U1065" t="s">
        <v>231</v>
      </c>
      <c r="V1065" t="s">
        <v>71</v>
      </c>
      <c r="W1065" t="s">
        <v>86</v>
      </c>
      <c r="X1065" t="s">
        <v>196</v>
      </c>
      <c r="Y1065" s="23">
        <v>6.8170000000000002</v>
      </c>
      <c r="Z1065" t="s">
        <v>120</v>
      </c>
      <c r="AA1065" t="s">
        <v>120</v>
      </c>
      <c r="AB1065" t="s">
        <v>99</v>
      </c>
      <c r="AC1065">
        <v>6.3</v>
      </c>
      <c r="AD1065" t="s">
        <v>94</v>
      </c>
      <c r="AE1065" t="s">
        <v>91</v>
      </c>
      <c r="AF1065" t="s">
        <v>91</v>
      </c>
      <c r="AG1065" t="s">
        <v>92</v>
      </c>
      <c r="AH1065" t="s">
        <v>92</v>
      </c>
      <c r="AI1065" t="s">
        <v>74</v>
      </c>
      <c r="AJ1065" t="s">
        <v>301</v>
      </c>
      <c r="AK1065" t="s">
        <v>94</v>
      </c>
      <c r="AL1065" t="s">
        <v>140</v>
      </c>
      <c r="AM1065" t="s">
        <v>212</v>
      </c>
      <c r="AR1065" s="23" t="s">
        <v>97</v>
      </c>
      <c r="BK1065"/>
      <c r="BL1065"/>
      <c r="BM1065"/>
      <c r="BN1065"/>
    </row>
    <row r="1066" spans="1:71" hidden="1">
      <c r="B1066" s="8" t="s">
        <v>2109</v>
      </c>
      <c r="G1066" s="21" t="s">
        <v>97</v>
      </c>
      <c r="P1066" s="24"/>
      <c r="T1066" s="4" t="s">
        <v>99</v>
      </c>
      <c r="U1066" t="s">
        <v>389</v>
      </c>
      <c r="V1066" t="s">
        <v>71</v>
      </c>
      <c r="W1066" t="s">
        <v>86</v>
      </c>
      <c r="X1066" t="s">
        <v>76</v>
      </c>
      <c r="Y1066" s="23">
        <v>8</v>
      </c>
      <c r="Z1066" t="s">
        <v>209</v>
      </c>
      <c r="AA1066" t="s">
        <v>120</v>
      </c>
      <c r="AB1066" t="s">
        <v>81</v>
      </c>
      <c r="AC1066">
        <v>7</v>
      </c>
      <c r="AD1066" t="s">
        <v>81</v>
      </c>
      <c r="AE1066" t="s">
        <v>91</v>
      </c>
      <c r="AF1066" t="s">
        <v>91</v>
      </c>
      <c r="AG1066" t="s">
        <v>92</v>
      </c>
      <c r="AH1066" t="s">
        <v>92</v>
      </c>
      <c r="AI1066" t="s">
        <v>74</v>
      </c>
      <c r="AJ1066" t="s">
        <v>223</v>
      </c>
      <c r="AK1066" t="s">
        <v>94</v>
      </c>
      <c r="AL1066" t="s">
        <v>187</v>
      </c>
      <c r="AM1066" t="s">
        <v>96</v>
      </c>
      <c r="AN1066" t="s">
        <v>99</v>
      </c>
      <c r="AO1066" t="s">
        <v>137</v>
      </c>
      <c r="AP1066" t="s">
        <v>225</v>
      </c>
      <c r="AQ1066" t="s">
        <v>74</v>
      </c>
      <c r="AR1066" s="23">
        <v>7.51</v>
      </c>
      <c r="AS1066" t="s">
        <v>2110</v>
      </c>
      <c r="AT1066" t="s">
        <v>900</v>
      </c>
      <c r="AU1066" t="s">
        <v>148</v>
      </c>
      <c r="AV1066" t="s">
        <v>76</v>
      </c>
      <c r="AW1066" t="s">
        <v>105</v>
      </c>
      <c r="AX1066" t="s">
        <v>131</v>
      </c>
      <c r="AY1066" t="s">
        <v>107</v>
      </c>
      <c r="AZ1066" s="1">
        <v>950002</v>
      </c>
      <c r="BA1066" s="1">
        <v>9002849002849000</v>
      </c>
      <c r="BB1066" s="51">
        <f t="shared" ref="BB1066:BB1067" si="157">BA1066/1000000000000000</f>
        <v>9.0028490028490005</v>
      </c>
      <c r="BC1066" s="1"/>
      <c r="BD1066" t="s">
        <v>81</v>
      </c>
      <c r="BE1066" s="25">
        <v>7</v>
      </c>
      <c r="BF1066" s="1">
        <v>7333333333333330</v>
      </c>
      <c r="BG1066" s="1">
        <v>6666666666666660</v>
      </c>
      <c r="BI1066" t="s">
        <v>83</v>
      </c>
      <c r="BJ1066" s="1">
        <v>59375</v>
      </c>
      <c r="BK1066" t="s">
        <v>91</v>
      </c>
      <c r="BL1066" t="s">
        <v>91</v>
      </c>
      <c r="BM1066"/>
      <c r="BN1066"/>
      <c r="BO1066" t="s">
        <v>74</v>
      </c>
      <c r="BP1066" t="s">
        <v>74</v>
      </c>
      <c r="BQ1066" s="1">
        <v>758333</v>
      </c>
      <c r="BR1066" t="s">
        <v>94</v>
      </c>
      <c r="BS1066" t="s">
        <v>110</v>
      </c>
    </row>
    <row r="1067" spans="1:71" hidden="1">
      <c r="B1067" s="8" t="s">
        <v>2111</v>
      </c>
      <c r="G1067" s="21" t="s">
        <v>97</v>
      </c>
      <c r="P1067" s="24"/>
      <c r="T1067" s="4" t="s">
        <v>114</v>
      </c>
      <c r="U1067" t="s">
        <v>252</v>
      </c>
      <c r="V1067" t="s">
        <v>71</v>
      </c>
      <c r="W1067" t="s">
        <v>86</v>
      </c>
      <c r="X1067" t="s">
        <v>196</v>
      </c>
      <c r="Y1067" s="23">
        <v>6.54</v>
      </c>
      <c r="Z1067" t="s">
        <v>297</v>
      </c>
      <c r="AA1067" t="s">
        <v>445</v>
      </c>
      <c r="AB1067" t="s">
        <v>81</v>
      </c>
      <c r="AC1067">
        <v>5.8</v>
      </c>
      <c r="AD1067" t="s">
        <v>118</v>
      </c>
      <c r="AE1067" t="s">
        <v>91</v>
      </c>
      <c r="AF1067" t="s">
        <v>91</v>
      </c>
      <c r="AG1067" t="s">
        <v>91</v>
      </c>
      <c r="AH1067" t="s">
        <v>92</v>
      </c>
      <c r="AI1067" t="s">
        <v>74</v>
      </c>
      <c r="AJ1067" t="s">
        <v>155</v>
      </c>
      <c r="AK1067" t="s">
        <v>120</v>
      </c>
      <c r="AL1067" t="s">
        <v>95</v>
      </c>
      <c r="AM1067" t="s">
        <v>99</v>
      </c>
      <c r="AN1067" t="s">
        <v>168</v>
      </c>
      <c r="AO1067" t="s">
        <v>137</v>
      </c>
      <c r="AP1067" t="s">
        <v>225</v>
      </c>
      <c r="AQ1067" t="s">
        <v>74</v>
      </c>
      <c r="AR1067" s="23">
        <v>7.2140000000000004</v>
      </c>
      <c r="AS1067" t="s">
        <v>2112</v>
      </c>
      <c r="AT1067" t="s">
        <v>268</v>
      </c>
      <c r="AU1067" t="s">
        <v>148</v>
      </c>
      <c r="AV1067" t="s">
        <v>76</v>
      </c>
      <c r="AW1067" t="s">
        <v>105</v>
      </c>
      <c r="AX1067" t="s">
        <v>131</v>
      </c>
      <c r="AY1067" t="s">
        <v>176</v>
      </c>
      <c r="AZ1067" s="1">
        <v>666666</v>
      </c>
      <c r="BA1067" s="1">
        <v>8489420062695920</v>
      </c>
      <c r="BB1067" s="51">
        <f t="shared" si="157"/>
        <v>8.4894200626959204</v>
      </c>
      <c r="BC1067" s="1"/>
      <c r="BD1067" t="s">
        <v>81</v>
      </c>
      <c r="BE1067" s="25">
        <v>5.5220000000000002</v>
      </c>
      <c r="BF1067" s="1">
        <v>4666666666666660</v>
      </c>
      <c r="BG1067" t="s">
        <v>205</v>
      </c>
      <c r="BH1067" t="s">
        <v>290</v>
      </c>
      <c r="BI1067" t="s">
        <v>168</v>
      </c>
      <c r="BJ1067" s="1">
        <v>6875</v>
      </c>
      <c r="BK1067" t="s">
        <v>91</v>
      </c>
      <c r="BL1067" t="s">
        <v>91</v>
      </c>
      <c r="BM1067" t="s">
        <v>90</v>
      </c>
      <c r="BN1067" t="s">
        <v>90</v>
      </c>
      <c r="BO1067" t="s">
        <v>74</v>
      </c>
      <c r="BP1067" t="s">
        <v>74</v>
      </c>
      <c r="BQ1067" s="1">
        <v>654166</v>
      </c>
      <c r="BR1067" t="s">
        <v>120</v>
      </c>
      <c r="BS1067" t="s">
        <v>255</v>
      </c>
    </row>
    <row r="1068" spans="1:71">
      <c r="A1068" t="s">
        <v>71</v>
      </c>
      <c r="B1068" t="s">
        <v>2113</v>
      </c>
      <c r="C1068" s="4">
        <v>9</v>
      </c>
      <c r="D1068">
        <v>2</v>
      </c>
      <c r="E1068" t="s">
        <v>341</v>
      </c>
      <c r="F1068" t="s">
        <v>74</v>
      </c>
      <c r="G1068" s="21">
        <v>8.3119999999999994</v>
      </c>
      <c r="H1068" t="s">
        <v>75</v>
      </c>
      <c r="I1068" t="s">
        <v>76</v>
      </c>
      <c r="J1068" t="s">
        <v>77</v>
      </c>
      <c r="K1068" t="s">
        <v>136</v>
      </c>
      <c r="L1068" t="s">
        <v>126</v>
      </c>
      <c r="M1068" s="1">
        <v>8500020000000000</v>
      </c>
      <c r="N1068" s="50">
        <v>10</v>
      </c>
      <c r="O1068" t="s">
        <v>81</v>
      </c>
      <c r="P1068" s="22">
        <v>9.5</v>
      </c>
      <c r="Q1068" s="1">
        <v>8125</v>
      </c>
      <c r="R1068" t="s">
        <v>81</v>
      </c>
      <c r="S1068">
        <v>5</v>
      </c>
      <c r="T1068" s="4" t="s">
        <v>150</v>
      </c>
      <c r="U1068" t="s">
        <v>312</v>
      </c>
      <c r="V1068" t="s">
        <v>71</v>
      </c>
      <c r="W1068" t="s">
        <v>116</v>
      </c>
      <c r="X1068" t="s">
        <v>160</v>
      </c>
      <c r="Y1068" s="21">
        <v>8.5440000000000005</v>
      </c>
      <c r="Z1068" t="s">
        <v>209</v>
      </c>
      <c r="AA1068" s="50" t="s">
        <v>120</v>
      </c>
      <c r="AB1068" t="s">
        <v>81</v>
      </c>
      <c r="AC1068" s="8">
        <v>8.1</v>
      </c>
      <c r="AD1068" t="s">
        <v>161</v>
      </c>
      <c r="AE1068" s="12" t="s">
        <v>90</v>
      </c>
      <c r="AF1068" s="12" t="s">
        <v>90</v>
      </c>
      <c r="AG1068" s="12" t="s">
        <v>90</v>
      </c>
      <c r="AH1068" s="12" t="s">
        <v>92</v>
      </c>
      <c r="AI1068" t="s">
        <v>109</v>
      </c>
      <c r="AJ1068" t="s">
        <v>259</v>
      </c>
      <c r="AK1068" t="s">
        <v>94</v>
      </c>
      <c r="AL1068" t="s">
        <v>140</v>
      </c>
      <c r="AM1068" t="s">
        <v>96</v>
      </c>
      <c r="AN1068" t="s">
        <v>83</v>
      </c>
      <c r="AO1068" t="s">
        <v>128</v>
      </c>
      <c r="AP1068" t="s">
        <v>213</v>
      </c>
      <c r="AQ1068" t="s">
        <v>74</v>
      </c>
      <c r="AR1068" s="21">
        <v>7.6820000000000004</v>
      </c>
      <c r="AS1068" t="s">
        <v>2114</v>
      </c>
      <c r="AT1068" t="s">
        <v>1018</v>
      </c>
      <c r="AU1068" t="s">
        <v>83</v>
      </c>
      <c r="AV1068" t="s">
        <v>76</v>
      </c>
      <c r="AW1068" t="s">
        <v>105</v>
      </c>
      <c r="AX1068" t="s">
        <v>131</v>
      </c>
      <c r="AY1068" t="s">
        <v>107</v>
      </c>
      <c r="AZ1068" s="1">
        <v>9000020000000000</v>
      </c>
      <c r="BA1068" s="1">
        <v>8892921960072590</v>
      </c>
      <c r="BB1068" s="51">
        <f>BA1068/1000000000000000</f>
        <v>8.8929219600725897</v>
      </c>
      <c r="BC1068" s="51"/>
      <c r="BD1068" t="s">
        <v>81</v>
      </c>
      <c r="BE1068" s="25">
        <v>4.9160000000000004</v>
      </c>
      <c r="BF1068" s="1">
        <v>4166666666666660</v>
      </c>
      <c r="BG1068" s="1">
        <v>5666666666666660</v>
      </c>
      <c r="BI1068" t="s">
        <v>114</v>
      </c>
      <c r="BJ1068" s="1">
        <v>6041666666666660</v>
      </c>
      <c r="BK1068" s="12" t="s">
        <v>90</v>
      </c>
      <c r="BL1068" s="12" t="s">
        <v>91</v>
      </c>
      <c r="BM1068" s="12" t="s">
        <v>90</v>
      </c>
      <c r="BO1068" t="s">
        <v>74</v>
      </c>
      <c r="BP1068" t="s">
        <v>74</v>
      </c>
      <c r="BQ1068" s="1">
        <v>8333333333333330</v>
      </c>
      <c r="BR1068" t="s">
        <v>120</v>
      </c>
      <c r="BS1068" t="s">
        <v>110</v>
      </c>
    </row>
    <row r="1069" spans="1:71" hidden="1">
      <c r="B1069" s="8" t="s">
        <v>2115</v>
      </c>
      <c r="G1069" s="21" t="s">
        <v>97</v>
      </c>
      <c r="P1069" s="24"/>
      <c r="T1069" s="4" t="s">
        <v>104</v>
      </c>
      <c r="U1069" t="s">
        <v>185</v>
      </c>
      <c r="V1069" t="s">
        <v>71</v>
      </c>
      <c r="W1069" t="s">
        <v>86</v>
      </c>
      <c r="X1069" t="s">
        <v>76</v>
      </c>
      <c r="Y1069" s="23">
        <v>7.5010000000000003</v>
      </c>
      <c r="Z1069" t="s">
        <v>259</v>
      </c>
      <c r="AA1069" t="s">
        <v>162</v>
      </c>
      <c r="AB1069" t="s">
        <v>81</v>
      </c>
      <c r="AC1069">
        <v>6.8</v>
      </c>
      <c r="AD1069" t="s">
        <v>93</v>
      </c>
      <c r="AE1069" s="12" t="s">
        <v>163</v>
      </c>
      <c r="AF1069" s="12" t="s">
        <v>90</v>
      </c>
      <c r="AG1069" s="12" t="s">
        <v>163</v>
      </c>
      <c r="AH1069" s="12" t="s">
        <v>90</v>
      </c>
      <c r="AI1069" t="s">
        <v>74</v>
      </c>
      <c r="AJ1069" t="s">
        <v>119</v>
      </c>
      <c r="AK1069" t="s">
        <v>94</v>
      </c>
      <c r="AL1069" t="s">
        <v>355</v>
      </c>
      <c r="AM1069" t="s">
        <v>96</v>
      </c>
      <c r="AN1069" t="s">
        <v>154</v>
      </c>
      <c r="AO1069" t="s">
        <v>185</v>
      </c>
      <c r="AP1069" t="s">
        <v>225</v>
      </c>
      <c r="AQ1069" t="s">
        <v>74</v>
      </c>
      <c r="AR1069" s="23">
        <v>4.2889999999999997</v>
      </c>
      <c r="AS1069" t="s">
        <v>2116</v>
      </c>
      <c r="AT1069" t="s">
        <v>523</v>
      </c>
      <c r="AU1069" t="s">
        <v>335</v>
      </c>
      <c r="AV1069" t="s">
        <v>124</v>
      </c>
      <c r="AW1069" t="s">
        <v>175</v>
      </c>
      <c r="AX1069" t="s">
        <v>131</v>
      </c>
      <c r="AY1069" t="s">
        <v>176</v>
      </c>
      <c r="AZ1069" s="1">
        <v>833334</v>
      </c>
      <c r="BA1069" s="1">
        <v>3333333333333330</v>
      </c>
      <c r="BB1069" s="51">
        <f t="shared" ref="BB1069:BB1070" si="158">BA1069/1000000000000000</f>
        <v>3.3333333333333299</v>
      </c>
      <c r="BC1069" s="1"/>
      <c r="BD1069" s="1">
        <v>6875</v>
      </c>
      <c r="BE1069" s="25">
        <v>1.022</v>
      </c>
      <c r="BF1069" s="1">
        <v>1666666666666660</v>
      </c>
      <c r="BG1069" t="s">
        <v>910</v>
      </c>
      <c r="BH1069" t="s">
        <v>99</v>
      </c>
      <c r="BI1069" t="s">
        <v>168</v>
      </c>
      <c r="BJ1069" t="s">
        <v>178</v>
      </c>
      <c r="BK1069" s="12" t="s">
        <v>91</v>
      </c>
      <c r="BL1069" s="12" t="s">
        <v>91</v>
      </c>
      <c r="BM1069" s="12" t="s">
        <v>91</v>
      </c>
      <c r="BN1069" s="12" t="s">
        <v>331</v>
      </c>
      <c r="BO1069" t="s">
        <v>74</v>
      </c>
      <c r="BP1069" t="s">
        <v>74</v>
      </c>
      <c r="BQ1069" s="1">
        <v>5111116666666660</v>
      </c>
      <c r="BR1069" t="s">
        <v>94</v>
      </c>
      <c r="BS1069" t="s">
        <v>275</v>
      </c>
    </row>
    <row r="1070" spans="1:71" hidden="1">
      <c r="B1070" s="8" t="s">
        <v>2117</v>
      </c>
      <c r="G1070" s="21" t="s">
        <v>97</v>
      </c>
      <c r="P1070" s="24"/>
      <c r="Y1070" s="23" t="s">
        <v>97</v>
      </c>
      <c r="AA1070"/>
      <c r="AC1070"/>
      <c r="AE1070"/>
      <c r="AF1070"/>
      <c r="AG1070"/>
      <c r="AH1070"/>
      <c r="AN1070" t="s">
        <v>99</v>
      </c>
      <c r="AO1070" t="s">
        <v>195</v>
      </c>
      <c r="AP1070" t="s">
        <v>101</v>
      </c>
      <c r="AQ1070" t="s">
        <v>74</v>
      </c>
      <c r="AR1070" s="23">
        <v>6.8639999999999999</v>
      </c>
      <c r="AS1070" t="s">
        <v>2118</v>
      </c>
      <c r="AT1070" t="s">
        <v>755</v>
      </c>
      <c r="AU1070" t="s">
        <v>83</v>
      </c>
      <c r="AV1070" t="s">
        <v>196</v>
      </c>
      <c r="AW1070" t="s">
        <v>175</v>
      </c>
      <c r="AX1070" t="s">
        <v>106</v>
      </c>
      <c r="AY1070" t="s">
        <v>107</v>
      </c>
      <c r="AZ1070" s="1">
        <v>9000020000000000</v>
      </c>
      <c r="BA1070" s="1">
        <v>6174603174603170</v>
      </c>
      <c r="BB1070" s="51">
        <f t="shared" si="158"/>
        <v>6.1746031746031704</v>
      </c>
      <c r="BC1070" s="1"/>
      <c r="BD1070" t="s">
        <v>94</v>
      </c>
      <c r="BE1070" s="25">
        <v>8</v>
      </c>
      <c r="BF1070" t="s">
        <v>148</v>
      </c>
      <c r="BG1070" t="s">
        <v>148</v>
      </c>
      <c r="BI1070" t="s">
        <v>83</v>
      </c>
      <c r="BJ1070" s="1">
        <v>5625</v>
      </c>
      <c r="BK1070" t="s">
        <v>91</v>
      </c>
      <c r="BL1070" t="s">
        <v>91</v>
      </c>
      <c r="BM1070"/>
      <c r="BN1070"/>
      <c r="BO1070" t="s">
        <v>74</v>
      </c>
      <c r="BP1070" t="s">
        <v>74</v>
      </c>
      <c r="BQ1070" s="1">
        <v>783333</v>
      </c>
      <c r="BR1070" t="s">
        <v>94</v>
      </c>
      <c r="BS1070" t="s">
        <v>250</v>
      </c>
    </row>
    <row r="1071" spans="1:71">
      <c r="A1071" t="s">
        <v>71</v>
      </c>
      <c r="B1071" t="s">
        <v>2119</v>
      </c>
      <c r="C1071" s="4">
        <v>10</v>
      </c>
      <c r="D1071">
        <v>1</v>
      </c>
      <c r="E1071" t="s">
        <v>639</v>
      </c>
      <c r="F1071" t="s">
        <v>74</v>
      </c>
      <c r="G1071" s="21">
        <v>7.633</v>
      </c>
      <c r="H1071" t="s">
        <v>75</v>
      </c>
      <c r="I1071" t="s">
        <v>76</v>
      </c>
      <c r="J1071" t="s">
        <v>77</v>
      </c>
      <c r="K1071" t="s">
        <v>136</v>
      </c>
      <c r="L1071" t="s">
        <v>126</v>
      </c>
      <c r="M1071" s="1">
        <v>8500020000000000</v>
      </c>
      <c r="N1071" s="50">
        <v>10</v>
      </c>
      <c r="O1071" t="s">
        <v>81</v>
      </c>
      <c r="P1071" s="22">
        <v>9.5</v>
      </c>
      <c r="Q1071">
        <v>5</v>
      </c>
      <c r="R1071" s="1">
        <v>566666</v>
      </c>
      <c r="S1071">
        <v>5</v>
      </c>
      <c r="T1071" s="4" t="s">
        <v>150</v>
      </c>
      <c r="U1071" t="s">
        <v>312</v>
      </c>
      <c r="V1071" t="s">
        <v>71</v>
      </c>
      <c r="W1071" t="s">
        <v>116</v>
      </c>
      <c r="X1071" t="s">
        <v>76</v>
      </c>
      <c r="Y1071" s="21">
        <v>7.758</v>
      </c>
      <c r="Z1071" t="s">
        <v>209</v>
      </c>
      <c r="AA1071" s="50" t="s">
        <v>258</v>
      </c>
      <c r="AB1071" t="s">
        <v>81</v>
      </c>
      <c r="AC1071" s="8">
        <v>5.4</v>
      </c>
      <c r="AD1071" t="s">
        <v>223</v>
      </c>
      <c r="AE1071" s="12" t="s">
        <v>90</v>
      </c>
      <c r="AF1071" s="12" t="s">
        <v>90</v>
      </c>
      <c r="AG1071" s="12" t="s">
        <v>90</v>
      </c>
      <c r="AH1071" s="12" t="s">
        <v>92</v>
      </c>
      <c r="AI1071" t="s">
        <v>74</v>
      </c>
      <c r="AJ1071" t="s">
        <v>80</v>
      </c>
      <c r="AK1071" t="s">
        <v>94</v>
      </c>
      <c r="AL1071" t="s">
        <v>140</v>
      </c>
      <c r="AM1071" t="s">
        <v>96</v>
      </c>
      <c r="AN1071" t="s">
        <v>150</v>
      </c>
      <c r="AO1071" t="s">
        <v>84</v>
      </c>
      <c r="AP1071" t="s">
        <v>141</v>
      </c>
      <c r="AQ1071" t="s">
        <v>74</v>
      </c>
      <c r="AR1071" s="21">
        <v>5.9489999999999998</v>
      </c>
      <c r="AS1071" t="s">
        <v>2120</v>
      </c>
      <c r="AT1071" t="s">
        <v>1129</v>
      </c>
      <c r="AU1071" t="s">
        <v>304</v>
      </c>
      <c r="AV1071" t="s">
        <v>124</v>
      </c>
      <c r="AW1071" t="s">
        <v>105</v>
      </c>
      <c r="AX1071" t="s">
        <v>131</v>
      </c>
      <c r="AY1071" t="s">
        <v>176</v>
      </c>
      <c r="AZ1071" s="1">
        <v>950002</v>
      </c>
      <c r="BA1071" s="1">
        <v>8070175438596490</v>
      </c>
      <c r="BB1071" s="51">
        <f>BA1071/1000000000000000</f>
        <v>8.0701754385964897</v>
      </c>
      <c r="BC1071" s="51"/>
      <c r="BD1071" t="s">
        <v>94</v>
      </c>
      <c r="BE1071" s="25">
        <v>4.4160000000000004</v>
      </c>
      <c r="BF1071" s="1">
        <v>1833333333333330</v>
      </c>
      <c r="BG1071" t="s">
        <v>154</v>
      </c>
      <c r="BI1071" t="s">
        <v>83</v>
      </c>
      <c r="BJ1071" s="1">
        <v>46875</v>
      </c>
      <c r="BK1071" s="12" t="s">
        <v>91</v>
      </c>
      <c r="BL1071" s="12" t="s">
        <v>90</v>
      </c>
      <c r="BO1071" t="s">
        <v>74</v>
      </c>
      <c r="BP1071" t="s">
        <v>74</v>
      </c>
      <c r="BQ1071" s="1">
        <v>516667</v>
      </c>
      <c r="BR1071" t="s">
        <v>94</v>
      </c>
      <c r="BS1071" t="s">
        <v>133</v>
      </c>
    </row>
    <row r="1072" spans="1:71" hidden="1">
      <c r="B1072" s="8" t="s">
        <v>2121</v>
      </c>
      <c r="G1072" s="21" t="s">
        <v>97</v>
      </c>
      <c r="P1072" s="24"/>
      <c r="T1072" s="4" t="s">
        <v>83</v>
      </c>
      <c r="U1072" t="s">
        <v>185</v>
      </c>
      <c r="V1072" t="s">
        <v>71</v>
      </c>
      <c r="W1072" t="s">
        <v>86</v>
      </c>
      <c r="X1072" t="s">
        <v>76</v>
      </c>
      <c r="Y1072" s="23">
        <v>7.194</v>
      </c>
      <c r="Z1072" t="s">
        <v>209</v>
      </c>
      <c r="AA1072" t="s">
        <v>117</v>
      </c>
      <c r="AB1072" t="s">
        <v>81</v>
      </c>
      <c r="AC1072">
        <v>5.7</v>
      </c>
      <c r="AD1072" t="s">
        <v>118</v>
      </c>
      <c r="AE1072" t="s">
        <v>91</v>
      </c>
      <c r="AF1072" t="s">
        <v>90</v>
      </c>
      <c r="AG1072" t="s">
        <v>91</v>
      </c>
      <c r="AH1072" t="s">
        <v>92</v>
      </c>
      <c r="AI1072" t="s">
        <v>74</v>
      </c>
      <c r="AJ1072" t="s">
        <v>162</v>
      </c>
      <c r="AK1072" t="s">
        <v>94</v>
      </c>
      <c r="AL1072" t="s">
        <v>95</v>
      </c>
      <c r="AM1072" t="s">
        <v>96</v>
      </c>
      <c r="AN1072" t="s">
        <v>83</v>
      </c>
      <c r="AO1072" t="s">
        <v>75</v>
      </c>
      <c r="AP1072" t="s">
        <v>225</v>
      </c>
      <c r="AQ1072" t="s">
        <v>74</v>
      </c>
      <c r="AR1072" s="23">
        <v>5.75</v>
      </c>
      <c r="AS1072" t="s">
        <v>2122</v>
      </c>
      <c r="AT1072" t="s">
        <v>810</v>
      </c>
      <c r="AU1072" t="s">
        <v>144</v>
      </c>
      <c r="AV1072" t="s">
        <v>124</v>
      </c>
      <c r="AW1072" t="s">
        <v>175</v>
      </c>
      <c r="AX1072" t="s">
        <v>131</v>
      </c>
      <c r="AY1072" t="s">
        <v>176</v>
      </c>
      <c r="AZ1072" s="1">
        <v>950002</v>
      </c>
      <c r="BA1072" s="1">
        <v>5417989417989410</v>
      </c>
      <c r="BB1072" s="51">
        <f t="shared" ref="BB1072:BB1073" si="159">BA1072/1000000000000000</f>
        <v>5.4179894179894097</v>
      </c>
      <c r="BC1072" s="1"/>
      <c r="BD1072" s="1">
        <v>5625</v>
      </c>
      <c r="BE1072" s="25">
        <v>3.5830000000000002</v>
      </c>
      <c r="BF1072" s="1">
        <v>1333333333333330</v>
      </c>
      <c r="BG1072" s="1">
        <v>5833333333333330</v>
      </c>
      <c r="BI1072" t="s">
        <v>114</v>
      </c>
      <c r="BJ1072" s="1">
        <v>6041666666666660</v>
      </c>
      <c r="BK1072" t="s">
        <v>91</v>
      </c>
      <c r="BL1072" t="s">
        <v>90</v>
      </c>
      <c r="BM1072" t="s">
        <v>91</v>
      </c>
      <c r="BN1072"/>
      <c r="BO1072" t="s">
        <v>74</v>
      </c>
      <c r="BP1072" t="s">
        <v>74</v>
      </c>
      <c r="BQ1072" s="1">
        <v>6666663333333330</v>
      </c>
      <c r="BR1072" t="s">
        <v>94</v>
      </c>
      <c r="BS1072" t="s">
        <v>133</v>
      </c>
    </row>
    <row r="1073" spans="1:71">
      <c r="A1073" t="s">
        <v>71</v>
      </c>
      <c r="B1073" t="s">
        <v>2123</v>
      </c>
      <c r="C1073" s="4">
        <v>12</v>
      </c>
      <c r="D1073">
        <v>0</v>
      </c>
      <c r="E1073" t="s">
        <v>289</v>
      </c>
      <c r="F1073" t="s">
        <v>74</v>
      </c>
      <c r="G1073" s="21">
        <v>8.1929999999999996</v>
      </c>
      <c r="H1073" t="s">
        <v>75</v>
      </c>
      <c r="I1073" t="s">
        <v>76</v>
      </c>
      <c r="J1073" t="s">
        <v>77</v>
      </c>
      <c r="K1073" t="s">
        <v>78</v>
      </c>
      <c r="L1073" t="s">
        <v>79</v>
      </c>
      <c r="M1073" s="1">
        <v>875001</v>
      </c>
      <c r="N1073" s="50" t="s">
        <v>223</v>
      </c>
      <c r="O1073" t="s">
        <v>81</v>
      </c>
      <c r="P1073" s="22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114</v>
      </c>
      <c r="U1073" t="s">
        <v>195</v>
      </c>
      <c r="V1073" t="s">
        <v>71</v>
      </c>
      <c r="W1073" t="s">
        <v>116</v>
      </c>
      <c r="X1073" t="s">
        <v>76</v>
      </c>
      <c r="Y1073" s="21">
        <v>7.0330000000000004</v>
      </c>
      <c r="Z1073" t="s">
        <v>259</v>
      </c>
      <c r="AA1073" s="50" t="s">
        <v>263</v>
      </c>
      <c r="AB1073" t="s">
        <v>81</v>
      </c>
      <c r="AC1073" s="8">
        <v>4.5999999999999996</v>
      </c>
      <c r="AD1073" t="s">
        <v>81</v>
      </c>
      <c r="AE1073" s="12" t="s">
        <v>90</v>
      </c>
      <c r="AF1073" s="12" t="s">
        <v>90</v>
      </c>
      <c r="AG1073" s="12" t="s">
        <v>91</v>
      </c>
      <c r="AH1073" s="12" t="s">
        <v>92</v>
      </c>
      <c r="AI1073" t="s">
        <v>74</v>
      </c>
      <c r="AJ1073" t="s">
        <v>473</v>
      </c>
      <c r="AK1073" t="s">
        <v>120</v>
      </c>
      <c r="AL1073" t="s">
        <v>95</v>
      </c>
      <c r="AM1073" t="s">
        <v>99</v>
      </c>
      <c r="AN1073" t="s">
        <v>114</v>
      </c>
      <c r="AO1073" t="s">
        <v>75</v>
      </c>
      <c r="AP1073" t="s">
        <v>188</v>
      </c>
      <c r="AQ1073" t="s">
        <v>74</v>
      </c>
      <c r="AR1073" s="21">
        <v>5.3710000000000004</v>
      </c>
      <c r="AS1073" t="s">
        <v>2124</v>
      </c>
      <c r="AT1073" t="s">
        <v>926</v>
      </c>
      <c r="AU1073" t="s">
        <v>144</v>
      </c>
      <c r="AV1073" t="s">
        <v>124</v>
      </c>
      <c r="AW1073" t="s">
        <v>175</v>
      </c>
      <c r="AX1073" t="s">
        <v>131</v>
      </c>
      <c r="AY1073" t="s">
        <v>176</v>
      </c>
      <c r="AZ1073" s="1">
        <v>958335</v>
      </c>
      <c r="BA1073" s="1">
        <v>381578947368421</v>
      </c>
      <c r="BB1073" s="51">
        <f>BA1073/100000000000000</f>
        <v>3.8157894736842102</v>
      </c>
      <c r="BC1073" s="51"/>
      <c r="BD1073" t="s">
        <v>81</v>
      </c>
      <c r="BE1073" s="25">
        <v>4.1219999999999999</v>
      </c>
      <c r="BF1073" s="1">
        <v>5666666666666660</v>
      </c>
      <c r="BG1073" s="1">
        <v>1666666666666660</v>
      </c>
      <c r="BH1073" s="1">
        <v>5033333333333330</v>
      </c>
      <c r="BI1073" t="s">
        <v>168</v>
      </c>
      <c r="BJ1073" s="1">
        <v>609375</v>
      </c>
      <c r="BK1073" s="12" t="s">
        <v>90</v>
      </c>
      <c r="BL1073" s="12" t="s">
        <v>90</v>
      </c>
      <c r="BM1073" s="12" t="s">
        <v>90</v>
      </c>
      <c r="BN1073" s="12" t="s">
        <v>331</v>
      </c>
      <c r="BO1073" t="s">
        <v>74</v>
      </c>
      <c r="BP1073" t="s">
        <v>74</v>
      </c>
      <c r="BQ1073" s="1">
        <v>483333</v>
      </c>
      <c r="BR1073" t="s">
        <v>94</v>
      </c>
      <c r="BS1073" t="s">
        <v>255</v>
      </c>
    </row>
    <row r="1074" spans="1:71" hidden="1">
      <c r="B1074" s="8" t="s">
        <v>2125</v>
      </c>
      <c r="G1074" s="21" t="s">
        <v>97</v>
      </c>
      <c r="P1074" s="24"/>
      <c r="T1074" s="4" t="s">
        <v>150</v>
      </c>
      <c r="U1074" t="s">
        <v>75</v>
      </c>
      <c r="V1074" t="s">
        <v>71</v>
      </c>
      <c r="W1074" t="s">
        <v>86</v>
      </c>
      <c r="X1074" t="s">
        <v>76</v>
      </c>
      <c r="Y1074" s="23">
        <v>6.9139999999999997</v>
      </c>
      <c r="Z1074" t="s">
        <v>139</v>
      </c>
      <c r="AA1074" t="s">
        <v>223</v>
      </c>
      <c r="AB1074" t="s">
        <v>81</v>
      </c>
      <c r="AC1074">
        <v>5.4</v>
      </c>
      <c r="AD1074" t="s">
        <v>81</v>
      </c>
      <c r="AE1074" t="s">
        <v>91</v>
      </c>
      <c r="AF1074" t="s">
        <v>91</v>
      </c>
      <c r="AG1074" t="s">
        <v>91</v>
      </c>
      <c r="AH1074" t="s">
        <v>92</v>
      </c>
      <c r="AI1074" t="s">
        <v>74</v>
      </c>
      <c r="AJ1074" t="s">
        <v>468</v>
      </c>
      <c r="AK1074" t="s">
        <v>94</v>
      </c>
      <c r="AL1074" t="s">
        <v>140</v>
      </c>
      <c r="AM1074" t="s">
        <v>96</v>
      </c>
      <c r="AN1074" t="s">
        <v>150</v>
      </c>
      <c r="AO1074" t="s">
        <v>123</v>
      </c>
      <c r="AP1074" t="s">
        <v>225</v>
      </c>
      <c r="AQ1074" t="s">
        <v>74</v>
      </c>
      <c r="AR1074" s="23">
        <v>5.3339999999999996</v>
      </c>
      <c r="AS1074" t="s">
        <v>2126</v>
      </c>
      <c r="AT1074" t="s">
        <v>1228</v>
      </c>
      <c r="AU1074" t="s">
        <v>234</v>
      </c>
      <c r="AV1074" t="s">
        <v>124</v>
      </c>
      <c r="AW1074" t="s">
        <v>175</v>
      </c>
      <c r="AX1074" t="s">
        <v>131</v>
      </c>
      <c r="AY1074" t="s">
        <v>176</v>
      </c>
      <c r="AZ1074" t="s">
        <v>99</v>
      </c>
      <c r="BA1074" s="1">
        <v>6249084249084240</v>
      </c>
      <c r="BB1074" s="51">
        <f t="shared" ref="BB1074:BB1075" si="160">BA1074/1000000000000000</f>
        <v>6.2490842490842402</v>
      </c>
      <c r="BC1074" s="1"/>
      <c r="BD1074" t="s">
        <v>81</v>
      </c>
      <c r="BE1074" s="25">
        <v>4</v>
      </c>
      <c r="BF1074" s="1">
        <v>5333333333333330</v>
      </c>
      <c r="BG1074" s="1">
        <v>2666666666666660</v>
      </c>
      <c r="BI1074" t="s">
        <v>114</v>
      </c>
      <c r="BJ1074" s="1">
        <v>6458333333333330</v>
      </c>
      <c r="BK1074" t="s">
        <v>91</v>
      </c>
      <c r="BL1074" t="s">
        <v>91</v>
      </c>
      <c r="BM1074" t="s">
        <v>91</v>
      </c>
      <c r="BN1074"/>
      <c r="BO1074" t="s">
        <v>74</v>
      </c>
      <c r="BP1074" t="s">
        <v>74</v>
      </c>
      <c r="BQ1074" s="1">
        <v>6944446666666660</v>
      </c>
      <c r="BR1074" t="s">
        <v>94</v>
      </c>
      <c r="BS1074" t="s">
        <v>110</v>
      </c>
    </row>
    <row r="1075" spans="1:71" hidden="1">
      <c r="B1075" s="8" t="s">
        <v>2127</v>
      </c>
      <c r="G1075" s="21" t="s">
        <v>97</v>
      </c>
      <c r="P1075" s="24"/>
      <c r="Y1075" s="23" t="s">
        <v>97</v>
      </c>
      <c r="AA1075"/>
      <c r="AC1075"/>
      <c r="AE1075"/>
      <c r="AF1075"/>
      <c r="AG1075"/>
      <c r="AH1075"/>
      <c r="AN1075" t="s">
        <v>150</v>
      </c>
      <c r="AO1075" t="s">
        <v>195</v>
      </c>
      <c r="AP1075" t="s">
        <v>101</v>
      </c>
      <c r="AQ1075" t="s">
        <v>74</v>
      </c>
      <c r="AR1075" s="23">
        <v>6.5810000000000004</v>
      </c>
      <c r="AS1075" t="s">
        <v>2128</v>
      </c>
      <c r="AT1075" t="s">
        <v>245</v>
      </c>
      <c r="AU1075" t="s">
        <v>174</v>
      </c>
      <c r="AV1075" t="s">
        <v>196</v>
      </c>
      <c r="AW1075" t="s">
        <v>175</v>
      </c>
      <c r="AX1075" t="s">
        <v>131</v>
      </c>
      <c r="AY1075" t="s">
        <v>107</v>
      </c>
      <c r="AZ1075" s="1">
        <v>8000020000000000</v>
      </c>
      <c r="BA1075" t="s">
        <v>132</v>
      </c>
      <c r="BB1075" s="51">
        <v>6.25</v>
      </c>
      <c r="BD1075" t="s">
        <v>81</v>
      </c>
      <c r="BE1075" s="25">
        <v>5.8330000000000002</v>
      </c>
      <c r="BF1075" t="s">
        <v>139</v>
      </c>
      <c r="BG1075" s="1">
        <v>3166666666666660</v>
      </c>
      <c r="BI1075" t="s">
        <v>114</v>
      </c>
      <c r="BJ1075" s="1">
        <v>6041666666666660</v>
      </c>
      <c r="BK1075" t="s">
        <v>91</v>
      </c>
      <c r="BL1075" t="s">
        <v>90</v>
      </c>
      <c r="BM1075" t="s">
        <v>91</v>
      </c>
      <c r="BN1075"/>
      <c r="BO1075" t="s">
        <v>74</v>
      </c>
      <c r="BP1075" t="s">
        <v>74</v>
      </c>
      <c r="BQ1075" s="1">
        <v>7555556666666660</v>
      </c>
      <c r="BR1075" t="s">
        <v>94</v>
      </c>
      <c r="BS1075" t="s">
        <v>133</v>
      </c>
    </row>
    <row r="1076" spans="1:71">
      <c r="A1076" t="s">
        <v>156</v>
      </c>
      <c r="B1076" t="s">
        <v>2129</v>
      </c>
      <c r="C1076" s="4">
        <v>14</v>
      </c>
      <c r="D1076">
        <v>4</v>
      </c>
      <c r="E1076" t="s">
        <v>520</v>
      </c>
      <c r="F1076" t="s">
        <v>74</v>
      </c>
      <c r="G1076" s="21">
        <v>8.7959999999999994</v>
      </c>
      <c r="H1076" t="s">
        <v>185</v>
      </c>
      <c r="I1076" t="s">
        <v>160</v>
      </c>
      <c r="J1076" t="s">
        <v>77</v>
      </c>
      <c r="K1076" t="s">
        <v>78</v>
      </c>
      <c r="L1076" t="s">
        <v>79</v>
      </c>
      <c r="M1076" s="1">
        <v>916668</v>
      </c>
      <c r="N1076" s="50" t="s">
        <v>342</v>
      </c>
      <c r="O1076">
        <v>10</v>
      </c>
      <c r="P1076" s="22">
        <v>6.6660000000000004</v>
      </c>
      <c r="Q1076" s="1">
        <v>8749999999999990</v>
      </c>
      <c r="R1076" s="1">
        <v>855556</v>
      </c>
      <c r="S1076">
        <v>10</v>
      </c>
      <c r="T1076" s="4" t="s">
        <v>94</v>
      </c>
      <c r="U1076" t="s">
        <v>185</v>
      </c>
      <c r="V1076" t="s">
        <v>85</v>
      </c>
      <c r="W1076" t="s">
        <v>116</v>
      </c>
      <c r="X1076" t="s">
        <v>76</v>
      </c>
      <c r="Y1076" s="21">
        <v>7.859</v>
      </c>
      <c r="Z1076" t="s">
        <v>81</v>
      </c>
      <c r="AA1076" s="50" t="s">
        <v>119</v>
      </c>
      <c r="AB1076" t="s">
        <v>81</v>
      </c>
      <c r="AC1076" s="8">
        <v>6.3</v>
      </c>
      <c r="AD1076" t="s">
        <v>301</v>
      </c>
      <c r="AE1076" s="12" t="s">
        <v>163</v>
      </c>
      <c r="AF1076" s="12" t="s">
        <v>163</v>
      </c>
      <c r="AG1076" s="12" t="s">
        <v>163</v>
      </c>
      <c r="AH1076" s="12" t="s">
        <v>91</v>
      </c>
      <c r="AI1076" t="s">
        <v>109</v>
      </c>
      <c r="AJ1076" t="s">
        <v>260</v>
      </c>
      <c r="AK1076" t="s">
        <v>120</v>
      </c>
      <c r="AL1076" t="s">
        <v>164</v>
      </c>
      <c r="AM1076" t="s">
        <v>99</v>
      </c>
      <c r="AN1076" t="s">
        <v>94</v>
      </c>
      <c r="AO1076" t="s">
        <v>100</v>
      </c>
      <c r="AP1076" t="s">
        <v>369</v>
      </c>
      <c r="AQ1076" t="s">
        <v>109</v>
      </c>
      <c r="AR1076" s="21">
        <v>7.5659999999999998</v>
      </c>
      <c r="AS1076" t="s">
        <v>2130</v>
      </c>
      <c r="AT1076" t="s">
        <v>371</v>
      </c>
      <c r="AU1076" t="s">
        <v>114</v>
      </c>
      <c r="AV1076" t="s">
        <v>76</v>
      </c>
      <c r="AW1076" t="s">
        <v>105</v>
      </c>
      <c r="AX1076" t="s">
        <v>131</v>
      </c>
      <c r="AY1076" t="s">
        <v>107</v>
      </c>
      <c r="AZ1076" t="s">
        <v>81</v>
      </c>
      <c r="BA1076" s="1">
        <v>9580419580419580</v>
      </c>
      <c r="BB1076" s="51">
        <f>BA1076/1000000000000000</f>
        <v>9.58041958041958</v>
      </c>
      <c r="BC1076" s="51"/>
      <c r="BD1076" s="1">
        <v>5625</v>
      </c>
      <c r="BE1076" s="25">
        <v>6.7439999999999998</v>
      </c>
      <c r="BF1076" s="1">
        <v>6166666666666660</v>
      </c>
      <c r="BG1076" s="1">
        <v>7166666666666660</v>
      </c>
      <c r="BH1076" t="s">
        <v>88</v>
      </c>
      <c r="BI1076" t="s">
        <v>168</v>
      </c>
      <c r="BJ1076" s="1">
        <v>796875</v>
      </c>
      <c r="BK1076" s="12" t="s">
        <v>163</v>
      </c>
      <c r="BL1076" s="12" t="s">
        <v>91</v>
      </c>
      <c r="BM1076" s="12" t="s">
        <v>163</v>
      </c>
      <c r="BN1076" s="12" t="s">
        <v>108</v>
      </c>
      <c r="BO1076" t="s">
        <v>74</v>
      </c>
      <c r="BP1076" t="s">
        <v>109</v>
      </c>
      <c r="BQ1076" s="1">
        <v>8458337499999990</v>
      </c>
      <c r="BR1076" t="s">
        <v>94</v>
      </c>
      <c r="BS1076" t="s">
        <v>169</v>
      </c>
    </row>
    <row r="1077" spans="1:71" hidden="1">
      <c r="B1077" s="8" t="s">
        <v>2131</v>
      </c>
      <c r="G1077" s="21" t="s">
        <v>97</v>
      </c>
      <c r="P1077" s="24"/>
      <c r="Y1077" s="23" t="s">
        <v>97</v>
      </c>
      <c r="AA1077"/>
      <c r="AC1077"/>
      <c r="AE1077"/>
      <c r="AF1077"/>
      <c r="AG1077"/>
      <c r="AH1077"/>
      <c r="AN1077" t="s">
        <v>114</v>
      </c>
      <c r="AO1077" t="s">
        <v>312</v>
      </c>
      <c r="AP1077" t="s">
        <v>101</v>
      </c>
      <c r="AQ1077" t="s">
        <v>74</v>
      </c>
      <c r="AR1077" s="23">
        <v>6.1159999999999997</v>
      </c>
      <c r="AS1077" t="s">
        <v>2132</v>
      </c>
      <c r="AT1077" t="s">
        <v>906</v>
      </c>
      <c r="AU1077" t="s">
        <v>148</v>
      </c>
      <c r="AV1077" t="s">
        <v>196</v>
      </c>
      <c r="AW1077" t="s">
        <v>175</v>
      </c>
      <c r="AX1077" t="s">
        <v>131</v>
      </c>
      <c r="AY1077" t="s">
        <v>176</v>
      </c>
      <c r="AZ1077" s="1">
        <v>875001</v>
      </c>
      <c r="BA1077" s="1">
        <v>7357142857142850</v>
      </c>
      <c r="BB1077" s="51">
        <f>BA1077/1000000000000000</f>
        <v>7.3571428571428497</v>
      </c>
      <c r="BC1077" s="1"/>
      <c r="BD1077" t="s">
        <v>81</v>
      </c>
      <c r="BE1077" s="25">
        <v>3.75</v>
      </c>
      <c r="BF1077" t="s">
        <v>114</v>
      </c>
      <c r="BG1077" t="s">
        <v>277</v>
      </c>
      <c r="BI1077" t="s">
        <v>168</v>
      </c>
      <c r="BJ1077" s="1">
        <v>703125</v>
      </c>
      <c r="BK1077" t="s">
        <v>91</v>
      </c>
      <c r="BL1077" t="s">
        <v>91</v>
      </c>
      <c r="BM1077" t="s">
        <v>91</v>
      </c>
      <c r="BN1077" t="s">
        <v>91</v>
      </c>
      <c r="BO1077" t="s">
        <v>74</v>
      </c>
      <c r="BP1077" t="s">
        <v>74</v>
      </c>
      <c r="BQ1077" s="1">
        <v>5333325</v>
      </c>
      <c r="BR1077" t="s">
        <v>94</v>
      </c>
      <c r="BS1077" t="s">
        <v>255</v>
      </c>
    </row>
    <row r="1078" spans="1:71">
      <c r="A1078" t="s">
        <v>71</v>
      </c>
      <c r="B1078" t="s">
        <v>2133</v>
      </c>
      <c r="C1078" s="4">
        <v>8</v>
      </c>
      <c r="D1078">
        <v>0</v>
      </c>
      <c r="E1078" t="s">
        <v>267</v>
      </c>
      <c r="F1078" t="s">
        <v>74</v>
      </c>
      <c r="G1078" s="21">
        <v>8.2539999999999996</v>
      </c>
      <c r="H1078" t="s">
        <v>75</v>
      </c>
      <c r="I1078" t="s">
        <v>76</v>
      </c>
      <c r="J1078" t="s">
        <v>77</v>
      </c>
      <c r="K1078" t="s">
        <v>136</v>
      </c>
      <c r="L1078" t="s">
        <v>79</v>
      </c>
      <c r="M1078" s="1">
        <v>9500020000000000</v>
      </c>
      <c r="N1078" s="50">
        <v>10</v>
      </c>
      <c r="O1078" t="s">
        <v>81</v>
      </c>
      <c r="P1078" s="22">
        <v>7.5</v>
      </c>
      <c r="Q1078" s="1">
        <v>6875</v>
      </c>
      <c r="R1078" s="1">
        <v>683333</v>
      </c>
      <c r="S1078">
        <v>10</v>
      </c>
      <c r="Y1078" s="21" t="s">
        <v>97</v>
      </c>
      <c r="AE1078"/>
      <c r="AF1078"/>
      <c r="AG1078"/>
      <c r="AH1078"/>
      <c r="AR1078" s="21" t="s">
        <v>97</v>
      </c>
      <c r="BK1078"/>
      <c r="BL1078"/>
      <c r="BM1078"/>
      <c r="BN1078"/>
    </row>
    <row r="1079" spans="1:71">
      <c r="A1079" t="s">
        <v>71</v>
      </c>
      <c r="B1079" t="s">
        <v>2134</v>
      </c>
      <c r="C1079" s="4">
        <v>11</v>
      </c>
      <c r="D1079">
        <v>1</v>
      </c>
      <c r="E1079" t="s">
        <v>488</v>
      </c>
      <c r="F1079" t="s">
        <v>74</v>
      </c>
      <c r="G1079" s="21">
        <v>7.8040000000000003</v>
      </c>
      <c r="H1079" t="s">
        <v>75</v>
      </c>
      <c r="I1079" t="s">
        <v>76</v>
      </c>
      <c r="J1079" t="s">
        <v>77</v>
      </c>
      <c r="K1079" t="s">
        <v>136</v>
      </c>
      <c r="L1079" t="s">
        <v>126</v>
      </c>
      <c r="M1079" s="1">
        <v>7.4166799999999904E+16</v>
      </c>
      <c r="N1079" s="50">
        <v>8</v>
      </c>
      <c r="O1079" s="1">
        <v>6875</v>
      </c>
      <c r="P1079" s="22">
        <v>10</v>
      </c>
      <c r="Q1079" s="1">
        <v>7083333333333330</v>
      </c>
      <c r="R1079" s="1">
        <v>7833333333333330</v>
      </c>
      <c r="S1079">
        <v>5</v>
      </c>
      <c r="T1079" s="4" t="s">
        <v>83</v>
      </c>
      <c r="U1079" t="s">
        <v>389</v>
      </c>
      <c r="V1079" t="s">
        <v>71</v>
      </c>
      <c r="W1079" t="s">
        <v>116</v>
      </c>
      <c r="X1079" t="s">
        <v>124</v>
      </c>
      <c r="Y1079" s="21">
        <v>4.45</v>
      </c>
      <c r="Z1079" t="s">
        <v>174</v>
      </c>
      <c r="AA1079" s="50" t="s">
        <v>635</v>
      </c>
      <c r="AB1079" t="s">
        <v>93</v>
      </c>
      <c r="AC1079" s="8">
        <v>0</v>
      </c>
      <c r="AD1079" t="s">
        <v>89</v>
      </c>
      <c r="AE1079" t="s">
        <v>91</v>
      </c>
      <c r="AF1079" t="s">
        <v>91</v>
      </c>
      <c r="AG1079" t="s">
        <v>91</v>
      </c>
      <c r="AH1079" t="s">
        <v>92</v>
      </c>
      <c r="AI1079" t="s">
        <v>74</v>
      </c>
      <c r="AJ1079" t="s">
        <v>510</v>
      </c>
      <c r="AK1079" t="s">
        <v>94</v>
      </c>
      <c r="AL1079" t="s">
        <v>95</v>
      </c>
      <c r="AM1079" t="s">
        <v>96</v>
      </c>
      <c r="AN1079" t="s">
        <v>83</v>
      </c>
      <c r="AO1079" t="s">
        <v>224</v>
      </c>
      <c r="AP1079" t="s">
        <v>141</v>
      </c>
      <c r="AQ1079" t="s">
        <v>74</v>
      </c>
      <c r="AR1079" s="21">
        <v>6.5110000000000001</v>
      </c>
      <c r="AS1079" t="s">
        <v>2135</v>
      </c>
      <c r="AT1079" t="s">
        <v>1348</v>
      </c>
      <c r="AU1079" t="s">
        <v>148</v>
      </c>
      <c r="AV1079" t="s">
        <v>196</v>
      </c>
      <c r="AW1079" t="s">
        <v>105</v>
      </c>
      <c r="AX1079" t="s">
        <v>131</v>
      </c>
      <c r="AY1079" t="s">
        <v>176</v>
      </c>
      <c r="AZ1079" s="1">
        <v>8000020000000000</v>
      </c>
      <c r="BA1079" s="1">
        <v>7662464985994390</v>
      </c>
      <c r="BB1079" s="51">
        <f>BA1079/1000000000000000</f>
        <v>7.6624649859943901</v>
      </c>
      <c r="BC1079" s="51"/>
      <c r="BD1079" t="s">
        <v>81</v>
      </c>
      <c r="BE1079" s="25">
        <v>5.5830000000000002</v>
      </c>
      <c r="BF1079" s="1">
        <v>4666666666666660</v>
      </c>
      <c r="BG1079" t="s">
        <v>155</v>
      </c>
      <c r="BI1079" t="s">
        <v>114</v>
      </c>
      <c r="BJ1079" s="1">
        <v>6458333333333330</v>
      </c>
      <c r="BK1079" t="s">
        <v>91</v>
      </c>
      <c r="BL1079" t="s">
        <v>91</v>
      </c>
      <c r="BM1079" t="s">
        <v>91</v>
      </c>
      <c r="BN1079"/>
      <c r="BO1079" t="s">
        <v>74</v>
      </c>
      <c r="BP1079" t="s">
        <v>74</v>
      </c>
      <c r="BQ1079" s="1">
        <v>5833336666666660</v>
      </c>
      <c r="BR1079" t="s">
        <v>94</v>
      </c>
      <c r="BS1079" t="s">
        <v>133</v>
      </c>
    </row>
    <row r="1080" spans="1:71">
      <c r="A1080" t="s">
        <v>71</v>
      </c>
      <c r="B1080" t="s">
        <v>2136</v>
      </c>
      <c r="C1080" s="4">
        <v>10</v>
      </c>
      <c r="D1080">
        <v>1</v>
      </c>
      <c r="E1080" t="s">
        <v>488</v>
      </c>
      <c r="F1080" t="s">
        <v>74</v>
      </c>
      <c r="G1080" s="21">
        <v>6.6020000000000003</v>
      </c>
      <c r="H1080" t="s">
        <v>195</v>
      </c>
      <c r="I1080" t="s">
        <v>196</v>
      </c>
      <c r="J1080" t="s">
        <v>125</v>
      </c>
      <c r="K1080" t="s">
        <v>78</v>
      </c>
      <c r="L1080" t="s">
        <v>126</v>
      </c>
      <c r="M1080" s="1">
        <v>9000020000000000</v>
      </c>
      <c r="N1080" s="50" t="s">
        <v>297</v>
      </c>
      <c r="O1080" t="s">
        <v>81</v>
      </c>
      <c r="P1080" s="22">
        <v>4.25</v>
      </c>
      <c r="Q1080" s="1">
        <v>7291666666666660</v>
      </c>
      <c r="R1080" s="1">
        <v>7666666666666660</v>
      </c>
      <c r="S1080">
        <v>5</v>
      </c>
      <c r="Y1080" s="21" t="s">
        <v>97</v>
      </c>
      <c r="AE1080"/>
      <c r="AF1080"/>
      <c r="AG1080"/>
      <c r="AH1080"/>
      <c r="AR1080" s="21" t="s">
        <v>97</v>
      </c>
      <c r="BK1080"/>
      <c r="BL1080"/>
      <c r="BM1080"/>
      <c r="BN1080"/>
    </row>
    <row r="1081" spans="1:71" hidden="1">
      <c r="B1081" s="8" t="s">
        <v>2137</v>
      </c>
      <c r="G1081" s="21" t="s">
        <v>97</v>
      </c>
      <c r="P1081" s="24"/>
      <c r="Y1081" s="23" t="s">
        <v>97</v>
      </c>
      <c r="AA1081"/>
      <c r="AC1081"/>
      <c r="AE1081"/>
      <c r="AF1081"/>
      <c r="AG1081"/>
      <c r="AH1081"/>
      <c r="AN1081" t="s">
        <v>83</v>
      </c>
      <c r="AO1081" t="s">
        <v>123</v>
      </c>
      <c r="AP1081" t="s">
        <v>101</v>
      </c>
      <c r="AQ1081" t="s">
        <v>74</v>
      </c>
      <c r="AR1081" s="23">
        <v>5.4109999999999996</v>
      </c>
      <c r="AS1081" t="s">
        <v>2138</v>
      </c>
      <c r="AT1081" t="s">
        <v>1641</v>
      </c>
      <c r="AU1081" t="s">
        <v>120</v>
      </c>
      <c r="AV1081" t="s">
        <v>124</v>
      </c>
      <c r="AW1081" t="s">
        <v>175</v>
      </c>
      <c r="AX1081" t="s">
        <v>131</v>
      </c>
      <c r="AY1081" t="s">
        <v>107</v>
      </c>
      <c r="AZ1081" s="1">
        <v>750002</v>
      </c>
      <c r="BA1081" s="1">
        <v>6481481481481480</v>
      </c>
      <c r="BB1081" s="51">
        <f>BA1081/1000000000000000</f>
        <v>6.4814814814814801</v>
      </c>
      <c r="BC1081" s="1"/>
      <c r="BD1081" t="s">
        <v>81</v>
      </c>
      <c r="BE1081" s="25">
        <v>0</v>
      </c>
      <c r="BF1081" t="s">
        <v>99</v>
      </c>
      <c r="BG1081" t="s">
        <v>99</v>
      </c>
      <c r="BI1081" t="s">
        <v>114</v>
      </c>
      <c r="BJ1081" s="1">
        <v>6041666666666660</v>
      </c>
      <c r="BK1081" t="s">
        <v>90</v>
      </c>
      <c r="BL1081" t="s">
        <v>91</v>
      </c>
      <c r="BM1081" t="s">
        <v>90</v>
      </c>
      <c r="BN1081"/>
      <c r="BO1081" t="s">
        <v>74</v>
      </c>
      <c r="BP1081" t="s">
        <v>74</v>
      </c>
      <c r="BQ1081" s="1">
        <v>7555553333333330</v>
      </c>
      <c r="BR1081" t="s">
        <v>94</v>
      </c>
      <c r="BS1081" t="s">
        <v>133</v>
      </c>
    </row>
    <row r="1082" spans="1:71">
      <c r="A1082" t="s">
        <v>71</v>
      </c>
      <c r="B1082" t="s">
        <v>2139</v>
      </c>
      <c r="C1082" s="4">
        <v>16</v>
      </c>
      <c r="D1082">
        <v>3</v>
      </c>
      <c r="E1082" t="s">
        <v>650</v>
      </c>
      <c r="F1082" t="s">
        <v>74</v>
      </c>
      <c r="G1082" s="21">
        <v>5.2530000000000001</v>
      </c>
      <c r="H1082" t="s">
        <v>123</v>
      </c>
      <c r="I1082" t="s">
        <v>124</v>
      </c>
      <c r="J1082" t="s">
        <v>125</v>
      </c>
      <c r="K1082" t="s">
        <v>78</v>
      </c>
      <c r="L1082" t="s">
        <v>126</v>
      </c>
      <c r="M1082" s="1">
        <v>833334</v>
      </c>
      <c r="N1082" s="50" t="s">
        <v>297</v>
      </c>
      <c r="O1082" s="1">
        <v>3125</v>
      </c>
      <c r="P1082" s="22">
        <v>4</v>
      </c>
      <c r="Q1082" s="1">
        <v>609375</v>
      </c>
      <c r="R1082" s="1">
        <v>42916675</v>
      </c>
      <c r="S1082">
        <v>5</v>
      </c>
      <c r="Y1082" s="21" t="s">
        <v>97</v>
      </c>
      <c r="AE1082"/>
      <c r="AF1082"/>
      <c r="AG1082"/>
      <c r="AH1082"/>
      <c r="AR1082" s="21" t="s">
        <v>97</v>
      </c>
      <c r="BK1082"/>
      <c r="BL1082"/>
      <c r="BM1082"/>
      <c r="BN1082"/>
    </row>
    <row r="1083" spans="1:71" hidden="1">
      <c r="B1083" s="8" t="s">
        <v>2140</v>
      </c>
      <c r="G1083" s="21" t="s">
        <v>97</v>
      </c>
      <c r="P1083" s="24"/>
      <c r="Y1083" s="23" t="s">
        <v>97</v>
      </c>
      <c r="AA1083"/>
      <c r="AC1083"/>
      <c r="AE1083"/>
      <c r="AF1083"/>
      <c r="AG1083"/>
      <c r="AH1083"/>
      <c r="AN1083" t="s">
        <v>150</v>
      </c>
      <c r="AO1083" t="s">
        <v>312</v>
      </c>
      <c r="AP1083" t="s">
        <v>101</v>
      </c>
      <c r="AQ1083" t="s">
        <v>74</v>
      </c>
      <c r="AR1083" s="23">
        <v>6.9619999999999997</v>
      </c>
      <c r="AS1083" t="s">
        <v>2141</v>
      </c>
      <c r="AT1083" t="s">
        <v>749</v>
      </c>
      <c r="AU1083" t="s">
        <v>94</v>
      </c>
      <c r="AV1083" t="s">
        <v>196</v>
      </c>
      <c r="AW1083" t="s">
        <v>105</v>
      </c>
      <c r="AX1083" t="s">
        <v>131</v>
      </c>
      <c r="AY1083" t="s">
        <v>176</v>
      </c>
      <c r="AZ1083" s="1">
        <v>8500020000000000</v>
      </c>
      <c r="BA1083" s="1">
        <v>878924174276498</v>
      </c>
      <c r="BB1083" s="51">
        <f>BA1083/100000000000000</f>
        <v>8.7892417427649807</v>
      </c>
      <c r="BC1083" s="1"/>
      <c r="BD1083" s="1">
        <v>5625</v>
      </c>
      <c r="BE1083" s="25">
        <v>6</v>
      </c>
      <c r="BF1083" t="s">
        <v>94</v>
      </c>
      <c r="BG1083" t="s">
        <v>154</v>
      </c>
      <c r="BI1083" t="s">
        <v>114</v>
      </c>
      <c r="BJ1083" t="s">
        <v>132</v>
      </c>
      <c r="BK1083" t="s">
        <v>91</v>
      </c>
      <c r="BL1083" t="s">
        <v>91</v>
      </c>
      <c r="BM1083" t="s">
        <v>91</v>
      </c>
      <c r="BN1083"/>
      <c r="BO1083" t="s">
        <v>74</v>
      </c>
      <c r="BP1083" t="s">
        <v>74</v>
      </c>
      <c r="BQ1083" s="1">
        <v>7333333333333330</v>
      </c>
      <c r="BR1083" t="s">
        <v>94</v>
      </c>
      <c r="BS1083" t="s">
        <v>110</v>
      </c>
    </row>
    <row r="1084" spans="1:71" hidden="1">
      <c r="B1084" s="8" t="s">
        <v>2142</v>
      </c>
      <c r="G1084" s="21" t="s">
        <v>97</v>
      </c>
      <c r="P1084" s="24"/>
      <c r="T1084" s="4" t="s">
        <v>83</v>
      </c>
      <c r="U1084" t="s">
        <v>312</v>
      </c>
      <c r="V1084" t="s">
        <v>71</v>
      </c>
      <c r="W1084" t="s">
        <v>86</v>
      </c>
      <c r="X1084" t="s">
        <v>124</v>
      </c>
      <c r="Y1084" s="23">
        <v>3.4980000000000002</v>
      </c>
      <c r="Z1084" t="s">
        <v>99</v>
      </c>
      <c r="AA1084" t="s">
        <v>281</v>
      </c>
      <c r="AB1084" t="s">
        <v>94</v>
      </c>
      <c r="AC1084">
        <v>0</v>
      </c>
      <c r="AD1084" t="s">
        <v>301</v>
      </c>
      <c r="AE1084" t="s">
        <v>91</v>
      </c>
      <c r="AF1084" t="s">
        <v>91</v>
      </c>
      <c r="AG1084" t="s">
        <v>92</v>
      </c>
      <c r="AH1084" t="s">
        <v>92</v>
      </c>
      <c r="AI1084" t="s">
        <v>74</v>
      </c>
      <c r="AJ1084" t="s">
        <v>510</v>
      </c>
      <c r="AK1084" t="s">
        <v>94</v>
      </c>
      <c r="AL1084" t="s">
        <v>261</v>
      </c>
      <c r="AM1084" t="s">
        <v>212</v>
      </c>
      <c r="AR1084" s="23" t="s">
        <v>97</v>
      </c>
      <c r="BK1084"/>
      <c r="BL1084"/>
      <c r="BM1084"/>
      <c r="BN1084"/>
    </row>
    <row r="1085" spans="1:71">
      <c r="A1085" t="s">
        <v>71</v>
      </c>
      <c r="B1085" t="s">
        <v>2143</v>
      </c>
      <c r="C1085" s="4">
        <v>8</v>
      </c>
      <c r="D1085">
        <v>1</v>
      </c>
      <c r="E1085" t="s">
        <v>341</v>
      </c>
      <c r="F1085" t="s">
        <v>74</v>
      </c>
      <c r="G1085" s="21">
        <v>8.3079999999999998</v>
      </c>
      <c r="H1085" t="s">
        <v>75</v>
      </c>
      <c r="I1085" t="s">
        <v>76</v>
      </c>
      <c r="J1085" t="s">
        <v>77</v>
      </c>
      <c r="K1085" t="s">
        <v>136</v>
      </c>
      <c r="L1085" t="s">
        <v>79</v>
      </c>
      <c r="M1085" s="1">
        <v>9000020000000000</v>
      </c>
      <c r="N1085" s="50">
        <v>10</v>
      </c>
      <c r="O1085" s="1">
        <v>4375</v>
      </c>
      <c r="P1085" s="22">
        <v>9</v>
      </c>
      <c r="Q1085" s="1">
        <v>6875</v>
      </c>
      <c r="R1085" s="1">
        <v>741667</v>
      </c>
      <c r="S1085">
        <v>10</v>
      </c>
      <c r="T1085" s="4" t="s">
        <v>150</v>
      </c>
      <c r="U1085" t="s">
        <v>115</v>
      </c>
      <c r="V1085" t="s">
        <v>71</v>
      </c>
      <c r="W1085" t="s">
        <v>116</v>
      </c>
      <c r="X1085" t="s">
        <v>76</v>
      </c>
      <c r="Y1085" s="21">
        <v>7.9539999999999997</v>
      </c>
      <c r="Z1085" t="s">
        <v>148</v>
      </c>
      <c r="AA1085" s="50" t="s">
        <v>258</v>
      </c>
      <c r="AB1085" t="s">
        <v>88</v>
      </c>
      <c r="AC1085" s="8">
        <v>5.6</v>
      </c>
      <c r="AD1085" t="s">
        <v>264</v>
      </c>
      <c r="AE1085" t="s">
        <v>91</v>
      </c>
      <c r="AF1085" t="s">
        <v>91</v>
      </c>
      <c r="AG1085" t="s">
        <v>91</v>
      </c>
      <c r="AH1085" t="s">
        <v>92</v>
      </c>
      <c r="AI1085" t="s">
        <v>74</v>
      </c>
      <c r="AJ1085" t="s">
        <v>473</v>
      </c>
      <c r="AK1085" t="s">
        <v>120</v>
      </c>
      <c r="AL1085" t="s">
        <v>187</v>
      </c>
      <c r="AM1085" t="s">
        <v>99</v>
      </c>
      <c r="AN1085" t="s">
        <v>150</v>
      </c>
      <c r="AO1085" t="s">
        <v>128</v>
      </c>
      <c r="AP1085" t="s">
        <v>141</v>
      </c>
      <c r="AQ1085" t="s">
        <v>74</v>
      </c>
      <c r="AR1085" s="21">
        <v>6.4640000000000004</v>
      </c>
      <c r="AS1085" t="s">
        <v>2144</v>
      </c>
      <c r="AT1085" t="s">
        <v>1330</v>
      </c>
      <c r="AU1085" t="s">
        <v>335</v>
      </c>
      <c r="AV1085" t="s">
        <v>196</v>
      </c>
      <c r="AW1085" t="s">
        <v>105</v>
      </c>
      <c r="AX1085" t="s">
        <v>131</v>
      </c>
      <c r="AY1085" t="s">
        <v>176</v>
      </c>
      <c r="AZ1085" s="1">
        <v>750002</v>
      </c>
      <c r="BA1085" s="1">
        <v>8932367149758450</v>
      </c>
      <c r="BB1085" s="51">
        <f t="shared" ref="BB1085" si="161">BA1085/1000000000000000</f>
        <v>8.9323671497584503</v>
      </c>
      <c r="BC1085" s="51"/>
      <c r="BD1085" t="s">
        <v>81</v>
      </c>
      <c r="BE1085" s="25">
        <v>5</v>
      </c>
      <c r="BF1085" s="1">
        <v>5333333333333330</v>
      </c>
      <c r="BG1085" s="1">
        <v>4666666666666660</v>
      </c>
      <c r="BI1085" t="s">
        <v>114</v>
      </c>
      <c r="BJ1085" t="s">
        <v>94</v>
      </c>
      <c r="BK1085" t="s">
        <v>91</v>
      </c>
      <c r="BL1085" t="s">
        <v>91</v>
      </c>
      <c r="BM1085" t="s">
        <v>91</v>
      </c>
      <c r="BN1085"/>
      <c r="BO1085" t="s">
        <v>74</v>
      </c>
      <c r="BP1085" t="s">
        <v>74</v>
      </c>
      <c r="BQ1085" s="1">
        <v>5888886666666660</v>
      </c>
      <c r="BR1085" t="s">
        <v>94</v>
      </c>
      <c r="BS1085" t="s">
        <v>110</v>
      </c>
    </row>
    <row r="1086" spans="1:71">
      <c r="A1086" t="s">
        <v>71</v>
      </c>
      <c r="B1086" t="s">
        <v>2145</v>
      </c>
      <c r="C1086" s="4">
        <v>14</v>
      </c>
      <c r="D1086">
        <v>1</v>
      </c>
      <c r="E1086" t="s">
        <v>460</v>
      </c>
      <c r="F1086" t="s">
        <v>74</v>
      </c>
      <c r="G1086" s="21">
        <v>6.2050000000000001</v>
      </c>
      <c r="H1086" t="s">
        <v>195</v>
      </c>
      <c r="I1086" t="s">
        <v>196</v>
      </c>
      <c r="J1086" t="s">
        <v>125</v>
      </c>
      <c r="K1086" t="s">
        <v>78</v>
      </c>
      <c r="L1086" t="s">
        <v>126</v>
      </c>
      <c r="M1086" s="1">
        <v>916668</v>
      </c>
      <c r="N1086" s="50" t="s">
        <v>205</v>
      </c>
      <c r="O1086" t="s">
        <v>81</v>
      </c>
      <c r="P1086" s="22">
        <v>3.3330000000000002</v>
      </c>
      <c r="Q1086" s="1">
        <v>796875</v>
      </c>
      <c r="R1086" s="1">
        <v>7375</v>
      </c>
      <c r="S1086">
        <v>5</v>
      </c>
      <c r="T1086" s="4" t="s">
        <v>168</v>
      </c>
      <c r="U1086" t="s">
        <v>137</v>
      </c>
      <c r="V1086" t="s">
        <v>71</v>
      </c>
      <c r="W1086" t="s">
        <v>86</v>
      </c>
      <c r="X1086" t="s">
        <v>196</v>
      </c>
      <c r="Y1086" s="21">
        <v>6.234</v>
      </c>
      <c r="Z1086" t="s">
        <v>161</v>
      </c>
      <c r="AA1086" s="50" t="s">
        <v>81</v>
      </c>
      <c r="AB1086" t="s">
        <v>81</v>
      </c>
      <c r="AC1086" s="8">
        <v>3.9</v>
      </c>
      <c r="AD1086" t="s">
        <v>118</v>
      </c>
      <c r="AE1086" s="12" t="s">
        <v>90</v>
      </c>
      <c r="AF1086" s="12" t="s">
        <v>91</v>
      </c>
      <c r="AG1086" s="12" t="s">
        <v>90</v>
      </c>
      <c r="AH1086" s="12" t="s">
        <v>90</v>
      </c>
      <c r="AI1086" t="s">
        <v>74</v>
      </c>
      <c r="AJ1086" t="s">
        <v>205</v>
      </c>
      <c r="AK1086" t="s">
        <v>94</v>
      </c>
      <c r="AL1086" t="s">
        <v>164</v>
      </c>
      <c r="AM1086" t="s">
        <v>96</v>
      </c>
      <c r="AN1086" t="s">
        <v>94</v>
      </c>
      <c r="AO1086" t="s">
        <v>137</v>
      </c>
      <c r="AP1086" t="s">
        <v>141</v>
      </c>
      <c r="AQ1086" t="s">
        <v>74</v>
      </c>
      <c r="AR1086" s="21">
        <v>6.157</v>
      </c>
      <c r="AS1086" t="s">
        <v>2146</v>
      </c>
      <c r="AT1086" t="s">
        <v>456</v>
      </c>
      <c r="AU1086" t="s">
        <v>120</v>
      </c>
      <c r="AV1086" t="s">
        <v>196</v>
      </c>
      <c r="AW1086" t="s">
        <v>175</v>
      </c>
      <c r="AX1086" t="s">
        <v>131</v>
      </c>
      <c r="AY1086" t="s">
        <v>176</v>
      </c>
      <c r="AZ1086" s="1">
        <v>875001</v>
      </c>
      <c r="BA1086" t="s">
        <v>132</v>
      </c>
      <c r="BB1086" s="51">
        <v>6.25</v>
      </c>
      <c r="BC1086" s="51"/>
      <c r="BD1086" t="s">
        <v>81</v>
      </c>
      <c r="BE1086" s="25">
        <v>4.9550000000000001</v>
      </c>
      <c r="BF1086" s="1">
        <v>5666666666666660</v>
      </c>
      <c r="BG1086" s="1">
        <v>3366666666666660</v>
      </c>
      <c r="BH1086" s="1">
        <v>5833333333333330</v>
      </c>
      <c r="BI1086" t="s">
        <v>168</v>
      </c>
      <c r="BJ1086" t="s">
        <v>132</v>
      </c>
      <c r="BK1086" s="12" t="s">
        <v>90</v>
      </c>
      <c r="BL1086" s="12" t="s">
        <v>91</v>
      </c>
      <c r="BM1086" s="12" t="s">
        <v>90</v>
      </c>
      <c r="BN1086" s="12" t="s">
        <v>331</v>
      </c>
      <c r="BO1086" t="s">
        <v>74</v>
      </c>
      <c r="BP1086" t="s">
        <v>74</v>
      </c>
      <c r="BQ1086" s="1">
        <v>5833336666666660</v>
      </c>
      <c r="BR1086" t="s">
        <v>94</v>
      </c>
      <c r="BS1086" t="s">
        <v>169</v>
      </c>
    </row>
    <row r="1087" spans="1:71" hidden="1">
      <c r="B1087" s="8" t="s">
        <v>2147</v>
      </c>
      <c r="G1087" s="21" t="s">
        <v>97</v>
      </c>
      <c r="P1087" s="24"/>
      <c r="T1087" s="4" t="s">
        <v>99</v>
      </c>
      <c r="U1087" t="s">
        <v>333</v>
      </c>
      <c r="V1087" t="s">
        <v>71</v>
      </c>
      <c r="W1087" t="s">
        <v>86</v>
      </c>
      <c r="X1087" t="s">
        <v>76</v>
      </c>
      <c r="Y1087" s="23">
        <v>7.7460000000000004</v>
      </c>
      <c r="Z1087" t="s">
        <v>264</v>
      </c>
      <c r="AA1087" t="s">
        <v>120</v>
      </c>
      <c r="AB1087" t="s">
        <v>81</v>
      </c>
      <c r="AC1087">
        <v>6.2</v>
      </c>
      <c r="AD1087" t="s">
        <v>81</v>
      </c>
      <c r="AE1087" t="s">
        <v>91</v>
      </c>
      <c r="AF1087" t="s">
        <v>91</v>
      </c>
      <c r="AG1087" t="s">
        <v>92</v>
      </c>
      <c r="AH1087" t="s">
        <v>92</v>
      </c>
      <c r="AI1087" t="s">
        <v>74</v>
      </c>
      <c r="AJ1087" t="s">
        <v>162</v>
      </c>
      <c r="AK1087" t="s">
        <v>94</v>
      </c>
      <c r="AL1087" t="s">
        <v>140</v>
      </c>
      <c r="AM1087" t="s">
        <v>212</v>
      </c>
      <c r="AR1087" s="23" t="s">
        <v>97</v>
      </c>
      <c r="BK1087"/>
      <c r="BL1087"/>
      <c r="BM1087"/>
      <c r="BN1087"/>
    </row>
    <row r="1088" spans="1:71">
      <c r="A1088" t="s">
        <v>71</v>
      </c>
      <c r="B1088" t="s">
        <v>2148</v>
      </c>
      <c r="C1088" s="4">
        <v>11</v>
      </c>
      <c r="D1088">
        <v>2</v>
      </c>
      <c r="E1088" t="s">
        <v>378</v>
      </c>
      <c r="F1088" t="s">
        <v>74</v>
      </c>
      <c r="G1088" s="21">
        <v>7.6349999999999998</v>
      </c>
      <c r="H1088" t="s">
        <v>75</v>
      </c>
      <c r="I1088" t="s">
        <v>76</v>
      </c>
      <c r="J1088" t="s">
        <v>77</v>
      </c>
      <c r="K1088" t="s">
        <v>78</v>
      </c>
      <c r="L1088" t="s">
        <v>79</v>
      </c>
      <c r="M1088" s="1">
        <v>750002</v>
      </c>
      <c r="N1088" s="50" t="s">
        <v>162</v>
      </c>
      <c r="O1088" t="s">
        <v>81</v>
      </c>
      <c r="P1088" s="22">
        <v>6</v>
      </c>
      <c r="Q1088" s="1">
        <v>7708333333333330</v>
      </c>
      <c r="R1088" s="1">
        <v>7222219999999990</v>
      </c>
      <c r="S1088">
        <v>10</v>
      </c>
      <c r="T1088" s="4" t="s">
        <v>83</v>
      </c>
      <c r="U1088" t="s">
        <v>252</v>
      </c>
      <c r="V1088" t="s">
        <v>71</v>
      </c>
      <c r="W1088" t="s">
        <v>116</v>
      </c>
      <c r="X1088" t="s">
        <v>76</v>
      </c>
      <c r="Y1088" s="21">
        <v>7.3289999999999997</v>
      </c>
      <c r="Z1088" t="s">
        <v>139</v>
      </c>
      <c r="AA1088" s="50" t="s">
        <v>161</v>
      </c>
      <c r="AB1088" t="s">
        <v>81</v>
      </c>
      <c r="AC1088" s="8">
        <v>5</v>
      </c>
      <c r="AD1088" t="s">
        <v>93</v>
      </c>
      <c r="AE1088" t="s">
        <v>91</v>
      </c>
      <c r="AF1088" t="s">
        <v>90</v>
      </c>
      <c r="AG1088" t="s">
        <v>90</v>
      </c>
      <c r="AH1088" t="s">
        <v>92</v>
      </c>
      <c r="AI1088" t="s">
        <v>74</v>
      </c>
      <c r="AJ1088" t="s">
        <v>223</v>
      </c>
      <c r="AK1088" t="s">
        <v>94</v>
      </c>
      <c r="AL1088" t="s">
        <v>95</v>
      </c>
      <c r="AM1088" t="s">
        <v>96</v>
      </c>
      <c r="AR1088" s="21" t="s">
        <v>97</v>
      </c>
      <c r="BK1088"/>
      <c r="BL1088"/>
      <c r="BM1088"/>
      <c r="BN1088"/>
    </row>
    <row r="1089" spans="1:71">
      <c r="A1089" t="s">
        <v>71</v>
      </c>
      <c r="B1089" t="s">
        <v>2149</v>
      </c>
      <c r="C1089" s="4">
        <v>17</v>
      </c>
      <c r="D1089">
        <v>2</v>
      </c>
      <c r="E1089" t="s">
        <v>571</v>
      </c>
      <c r="F1089" t="s">
        <v>74</v>
      </c>
      <c r="G1089" s="21">
        <v>6.1159999999999997</v>
      </c>
      <c r="H1089" t="s">
        <v>195</v>
      </c>
      <c r="I1089" t="s">
        <v>196</v>
      </c>
      <c r="J1089" t="s">
        <v>125</v>
      </c>
      <c r="K1089" t="s">
        <v>78</v>
      </c>
      <c r="L1089" t="s">
        <v>126</v>
      </c>
      <c r="M1089" s="1">
        <v>875001</v>
      </c>
      <c r="N1089" s="50" t="s">
        <v>703</v>
      </c>
      <c r="O1089" t="s">
        <v>81</v>
      </c>
      <c r="P1089" s="22">
        <v>2.6659999999999999</v>
      </c>
      <c r="Q1089" s="1">
        <v>8541666666666660</v>
      </c>
      <c r="R1089" s="1">
        <v>8222223333333330</v>
      </c>
      <c r="S1089">
        <v>5</v>
      </c>
      <c r="Y1089" s="21" t="s">
        <v>97</v>
      </c>
      <c r="AE1089"/>
      <c r="AF1089"/>
      <c r="AG1089"/>
      <c r="AH1089"/>
      <c r="AR1089" s="21" t="s">
        <v>97</v>
      </c>
      <c r="BK1089"/>
      <c r="BL1089"/>
      <c r="BM1089"/>
      <c r="BN1089"/>
    </row>
    <row r="1090" spans="1:71">
      <c r="A1090" t="s">
        <v>71</v>
      </c>
      <c r="B1090" t="s">
        <v>2150</v>
      </c>
      <c r="C1090" s="4">
        <v>10</v>
      </c>
      <c r="D1090">
        <v>1</v>
      </c>
      <c r="E1090" t="s">
        <v>417</v>
      </c>
      <c r="F1090" t="s">
        <v>109</v>
      </c>
      <c r="G1090" s="21">
        <v>8.9</v>
      </c>
      <c r="H1090" t="s">
        <v>185</v>
      </c>
      <c r="I1090" t="s">
        <v>160</v>
      </c>
      <c r="J1090" t="s">
        <v>77</v>
      </c>
      <c r="K1090" t="s">
        <v>136</v>
      </c>
      <c r="L1090" t="s">
        <v>126</v>
      </c>
      <c r="M1090" s="1">
        <v>9500020000000000</v>
      </c>
      <c r="N1090" s="50">
        <v>10</v>
      </c>
      <c r="O1090" t="s">
        <v>81</v>
      </c>
      <c r="P1090" s="22">
        <v>8.5</v>
      </c>
      <c r="Q1090">
        <v>10</v>
      </c>
      <c r="R1090" s="1">
        <v>1000001</v>
      </c>
      <c r="S1090">
        <v>5</v>
      </c>
      <c r="T1090" s="4" t="s">
        <v>150</v>
      </c>
      <c r="U1090" t="s">
        <v>84</v>
      </c>
      <c r="V1090" t="s">
        <v>71</v>
      </c>
      <c r="W1090" t="s">
        <v>116</v>
      </c>
      <c r="X1090" t="s">
        <v>196</v>
      </c>
      <c r="Y1090" s="21">
        <v>5.6529999999999996</v>
      </c>
      <c r="Z1090" t="s">
        <v>174</v>
      </c>
      <c r="AA1090" s="50" t="s">
        <v>281</v>
      </c>
      <c r="AB1090" t="s">
        <v>81</v>
      </c>
      <c r="AC1090" s="8">
        <v>3.6</v>
      </c>
      <c r="AD1090" t="s">
        <v>81</v>
      </c>
      <c r="AE1090" t="s">
        <v>91</v>
      </c>
      <c r="AF1090" t="s">
        <v>91</v>
      </c>
      <c r="AG1090" t="s">
        <v>91</v>
      </c>
      <c r="AH1090" t="s">
        <v>92</v>
      </c>
      <c r="AI1090" t="s">
        <v>74</v>
      </c>
      <c r="AJ1090" t="s">
        <v>119</v>
      </c>
      <c r="AK1090" t="s">
        <v>94</v>
      </c>
      <c r="AL1090" t="s">
        <v>140</v>
      </c>
      <c r="AM1090" t="s">
        <v>96</v>
      </c>
      <c r="AR1090" s="21" t="s">
        <v>97</v>
      </c>
      <c r="BK1090"/>
      <c r="BL1090"/>
      <c r="BM1090"/>
      <c r="BN1090"/>
    </row>
    <row r="1091" spans="1:71">
      <c r="A1091" t="s">
        <v>71</v>
      </c>
      <c r="B1091" t="s">
        <v>2151</v>
      </c>
      <c r="C1091" s="4">
        <v>10</v>
      </c>
      <c r="D1091">
        <v>2</v>
      </c>
      <c r="E1091" t="s">
        <v>373</v>
      </c>
      <c r="F1091" t="s">
        <v>74</v>
      </c>
      <c r="G1091" s="21">
        <v>6.6109999999999998</v>
      </c>
      <c r="H1091" t="s">
        <v>195</v>
      </c>
      <c r="I1091" t="s">
        <v>196</v>
      </c>
      <c r="J1091" t="s">
        <v>125</v>
      </c>
      <c r="K1091" t="s">
        <v>136</v>
      </c>
      <c r="L1091" t="s">
        <v>126</v>
      </c>
      <c r="M1091" s="1">
        <v>700002</v>
      </c>
      <c r="N1091" s="50" t="s">
        <v>379</v>
      </c>
      <c r="O1091" t="s">
        <v>81</v>
      </c>
      <c r="P1091" s="22">
        <v>8</v>
      </c>
      <c r="Q1091" s="1">
        <v>7083333333333330</v>
      </c>
      <c r="R1091" s="1">
        <v>7166663333333330</v>
      </c>
      <c r="S1091">
        <v>5</v>
      </c>
      <c r="T1091" s="4" t="s">
        <v>150</v>
      </c>
      <c r="U1091" t="s">
        <v>252</v>
      </c>
      <c r="V1091" t="s">
        <v>71</v>
      </c>
      <c r="W1091" t="s">
        <v>116</v>
      </c>
      <c r="X1091" t="s">
        <v>76</v>
      </c>
      <c r="Y1091" s="21">
        <v>7.1790000000000003</v>
      </c>
      <c r="Z1091" t="s">
        <v>139</v>
      </c>
      <c r="AA1091" s="50" t="s">
        <v>161</v>
      </c>
      <c r="AB1091" t="s">
        <v>81</v>
      </c>
      <c r="AC1091" s="8">
        <v>3.7</v>
      </c>
      <c r="AD1091" t="s">
        <v>264</v>
      </c>
      <c r="AE1091" t="s">
        <v>91</v>
      </c>
      <c r="AF1091" t="s">
        <v>91</v>
      </c>
      <c r="AG1091" t="s">
        <v>91</v>
      </c>
      <c r="AH1091" t="s">
        <v>92</v>
      </c>
      <c r="AI1091" t="s">
        <v>109</v>
      </c>
      <c r="AJ1091" t="s">
        <v>174</v>
      </c>
      <c r="AK1091" t="s">
        <v>94</v>
      </c>
      <c r="AL1091" t="s">
        <v>140</v>
      </c>
      <c r="AM1091" t="s">
        <v>96</v>
      </c>
      <c r="AN1091" t="s">
        <v>150</v>
      </c>
      <c r="AO1091" t="s">
        <v>100</v>
      </c>
      <c r="AP1091" t="s">
        <v>213</v>
      </c>
      <c r="AQ1091" t="s">
        <v>74</v>
      </c>
      <c r="AR1091" s="21">
        <v>5.1790000000000003</v>
      </c>
      <c r="AS1091" t="s">
        <v>2152</v>
      </c>
      <c r="AT1091" t="s">
        <v>799</v>
      </c>
      <c r="AU1091" t="s">
        <v>144</v>
      </c>
      <c r="AV1091" t="s">
        <v>124</v>
      </c>
      <c r="AW1091" t="s">
        <v>175</v>
      </c>
      <c r="AX1091" t="s">
        <v>131</v>
      </c>
      <c r="AY1091" t="s">
        <v>176</v>
      </c>
      <c r="AZ1091" s="1">
        <v>8500020000000000</v>
      </c>
      <c r="BA1091" s="1">
        <v>5481481481481480</v>
      </c>
      <c r="BB1091" s="51">
        <f>BA1091/1000000000000000</f>
        <v>5.4814814814814801</v>
      </c>
      <c r="BC1091" s="51"/>
      <c r="BD1091" t="s">
        <v>81</v>
      </c>
      <c r="BE1091" s="25">
        <v>1</v>
      </c>
      <c r="BF1091" t="s">
        <v>83</v>
      </c>
      <c r="BG1091" t="s">
        <v>99</v>
      </c>
      <c r="BI1091" t="s">
        <v>114</v>
      </c>
      <c r="BJ1091" s="1">
        <v>5833333333333330</v>
      </c>
      <c r="BK1091" t="s">
        <v>91</v>
      </c>
      <c r="BL1091" t="s">
        <v>91</v>
      </c>
      <c r="BM1091" t="s">
        <v>91</v>
      </c>
      <c r="BN1091"/>
      <c r="BO1091" t="s">
        <v>74</v>
      </c>
      <c r="BP1091" t="s">
        <v>74</v>
      </c>
      <c r="BQ1091" s="1">
        <v>5999993333333330</v>
      </c>
      <c r="BR1091" t="s">
        <v>94</v>
      </c>
      <c r="BS1091" t="s">
        <v>133</v>
      </c>
    </row>
    <row r="1092" spans="1:71" hidden="1">
      <c r="B1092" s="8" t="s">
        <v>2153</v>
      </c>
      <c r="G1092" s="21" t="s">
        <v>97</v>
      </c>
      <c r="P1092" s="24"/>
      <c r="Y1092" s="23" t="s">
        <v>97</v>
      </c>
      <c r="AA1092"/>
      <c r="AC1092"/>
      <c r="AE1092"/>
      <c r="AF1092"/>
      <c r="AG1092"/>
      <c r="AH1092"/>
      <c r="AN1092" t="s">
        <v>83</v>
      </c>
      <c r="AO1092" t="s">
        <v>252</v>
      </c>
      <c r="AP1092" t="s">
        <v>101</v>
      </c>
      <c r="AQ1092" t="s">
        <v>74</v>
      </c>
      <c r="AR1092" s="23">
        <v>5.5190000000000001</v>
      </c>
      <c r="AS1092" t="s">
        <v>2154</v>
      </c>
      <c r="AT1092" t="s">
        <v>631</v>
      </c>
      <c r="AU1092" t="s">
        <v>335</v>
      </c>
      <c r="AV1092" t="s">
        <v>124</v>
      </c>
      <c r="AW1092" t="s">
        <v>175</v>
      </c>
      <c r="AX1092" t="s">
        <v>131</v>
      </c>
      <c r="AY1092" t="s">
        <v>176</v>
      </c>
      <c r="AZ1092" s="1">
        <v>9000020000000000</v>
      </c>
      <c r="BA1092" s="1">
        <v>4866442199775530</v>
      </c>
      <c r="BB1092" s="51">
        <f>BA1092/1000000000000000</f>
        <v>4.8664421997755296</v>
      </c>
      <c r="BC1092" s="1"/>
      <c r="BD1092" t="s">
        <v>81</v>
      </c>
      <c r="BE1092" s="25">
        <v>2.25</v>
      </c>
      <c r="BF1092" s="1">
        <v>3166666666666660</v>
      </c>
      <c r="BG1092" s="1">
        <v>1333333333333330</v>
      </c>
      <c r="BI1092" t="s">
        <v>114</v>
      </c>
      <c r="BJ1092" s="1">
        <v>6458333333333330</v>
      </c>
      <c r="BK1092" t="s">
        <v>91</v>
      </c>
      <c r="BL1092" t="s">
        <v>91</v>
      </c>
      <c r="BM1092" t="s">
        <v>91</v>
      </c>
      <c r="BN1092"/>
      <c r="BO1092" t="s">
        <v>74</v>
      </c>
      <c r="BP1092" t="s">
        <v>74</v>
      </c>
      <c r="BQ1092" s="1">
        <v>6499993333333330</v>
      </c>
      <c r="BR1092" t="s">
        <v>94</v>
      </c>
      <c r="BS1092" t="s">
        <v>133</v>
      </c>
    </row>
    <row r="1093" spans="1:71">
      <c r="A1093" t="s">
        <v>71</v>
      </c>
      <c r="B1093" t="s">
        <v>2155</v>
      </c>
      <c r="C1093" s="4">
        <v>16</v>
      </c>
      <c r="D1093">
        <v>1</v>
      </c>
      <c r="E1093" t="s">
        <v>449</v>
      </c>
      <c r="F1093" t="s">
        <v>74</v>
      </c>
      <c r="G1093" s="21">
        <v>5.31</v>
      </c>
      <c r="H1093" t="s">
        <v>123</v>
      </c>
      <c r="I1093" t="s">
        <v>124</v>
      </c>
      <c r="J1093" t="s">
        <v>125</v>
      </c>
      <c r="K1093" t="s">
        <v>78</v>
      </c>
      <c r="L1093" t="s">
        <v>79</v>
      </c>
      <c r="M1093">
        <v>0</v>
      </c>
      <c r="N1093" s="50" t="s">
        <v>450</v>
      </c>
      <c r="O1093" t="s">
        <v>81</v>
      </c>
      <c r="P1093" s="22">
        <v>2</v>
      </c>
      <c r="Q1093" s="1">
        <v>796875</v>
      </c>
      <c r="R1093" s="1">
        <v>69166625</v>
      </c>
      <c r="S1093">
        <v>10</v>
      </c>
      <c r="Y1093" s="21" t="s">
        <v>97</v>
      </c>
      <c r="AE1093"/>
      <c r="AF1093"/>
      <c r="AG1093"/>
      <c r="AH1093"/>
      <c r="AR1093" s="21" t="s">
        <v>97</v>
      </c>
      <c r="BK1093"/>
      <c r="BL1093"/>
      <c r="BM1093"/>
      <c r="BN1093"/>
    </row>
    <row r="1094" spans="1:71">
      <c r="A1094" t="s">
        <v>156</v>
      </c>
      <c r="B1094" t="s">
        <v>2156</v>
      </c>
      <c r="C1094" s="4">
        <v>16</v>
      </c>
      <c r="D1094">
        <v>4</v>
      </c>
      <c r="E1094" t="s">
        <v>724</v>
      </c>
      <c r="F1094" t="s">
        <v>74</v>
      </c>
      <c r="G1094" s="21">
        <v>7.2969999999999997</v>
      </c>
      <c r="H1094" t="s">
        <v>75</v>
      </c>
      <c r="I1094" t="s">
        <v>76</v>
      </c>
      <c r="J1094" t="s">
        <v>77</v>
      </c>
      <c r="K1094" t="s">
        <v>78</v>
      </c>
      <c r="L1094" t="s">
        <v>126</v>
      </c>
      <c r="M1094" s="1">
        <v>916668</v>
      </c>
      <c r="N1094" s="50" t="s">
        <v>455</v>
      </c>
      <c r="O1094" t="s">
        <v>81</v>
      </c>
      <c r="P1094" s="22">
        <v>5.3330000000000002</v>
      </c>
      <c r="Q1094" s="1">
        <v>8333333333333330</v>
      </c>
      <c r="R1094" s="1">
        <v>7055553333333330</v>
      </c>
      <c r="S1094">
        <v>5</v>
      </c>
      <c r="T1094" s="4" t="s">
        <v>104</v>
      </c>
      <c r="U1094" t="s">
        <v>185</v>
      </c>
      <c r="V1094" t="s">
        <v>85</v>
      </c>
      <c r="W1094" t="s">
        <v>116</v>
      </c>
      <c r="X1094" t="s">
        <v>76</v>
      </c>
      <c r="Y1094" s="21">
        <v>7.2249999999999996</v>
      </c>
      <c r="Z1094" t="s">
        <v>264</v>
      </c>
      <c r="AA1094" s="50" t="s">
        <v>119</v>
      </c>
      <c r="AB1094" t="s">
        <v>81</v>
      </c>
      <c r="AC1094" s="8">
        <v>5.4</v>
      </c>
      <c r="AD1094" t="s">
        <v>148</v>
      </c>
      <c r="AE1094" s="12" t="s">
        <v>90</v>
      </c>
      <c r="AF1094" s="12" t="s">
        <v>90</v>
      </c>
      <c r="AG1094" s="12" t="s">
        <v>163</v>
      </c>
      <c r="AH1094" s="12" t="s">
        <v>90</v>
      </c>
      <c r="AI1094" t="s">
        <v>74</v>
      </c>
      <c r="AJ1094" t="s">
        <v>208</v>
      </c>
      <c r="AK1094" t="s">
        <v>120</v>
      </c>
      <c r="AL1094" t="s">
        <v>95</v>
      </c>
      <c r="AM1094" t="s">
        <v>114</v>
      </c>
      <c r="AN1094" t="s">
        <v>154</v>
      </c>
      <c r="AO1094" t="s">
        <v>185</v>
      </c>
      <c r="AP1094" t="s">
        <v>369</v>
      </c>
      <c r="AQ1094" t="s">
        <v>74</v>
      </c>
      <c r="AR1094" s="21">
        <v>6.9009999999999998</v>
      </c>
      <c r="AS1094" t="s">
        <v>2157</v>
      </c>
      <c r="AT1094" t="s">
        <v>120</v>
      </c>
      <c r="AU1094" t="s">
        <v>168</v>
      </c>
      <c r="AV1094" t="s">
        <v>196</v>
      </c>
      <c r="AW1094" t="s">
        <v>175</v>
      </c>
      <c r="AX1094" t="s">
        <v>131</v>
      </c>
      <c r="AY1094" t="s">
        <v>107</v>
      </c>
      <c r="AZ1094" s="1">
        <v>791667</v>
      </c>
      <c r="BA1094" s="1">
        <v>7370098039215680</v>
      </c>
      <c r="BB1094" s="51">
        <f>BA1094/1000000000000000</f>
        <v>7.3700980392156801</v>
      </c>
      <c r="BC1094" s="51"/>
      <c r="BD1094" t="s">
        <v>81</v>
      </c>
      <c r="BE1094" s="25">
        <v>4.7329999999999997</v>
      </c>
      <c r="BF1094" t="s">
        <v>441</v>
      </c>
      <c r="BG1094" t="s">
        <v>205</v>
      </c>
      <c r="BH1094" t="s">
        <v>182</v>
      </c>
      <c r="BI1094" t="s">
        <v>168</v>
      </c>
      <c r="BJ1094" s="1">
        <v>828125</v>
      </c>
      <c r="BK1094" s="12" t="s">
        <v>90</v>
      </c>
      <c r="BL1094" s="12" t="s">
        <v>163</v>
      </c>
      <c r="BM1094" s="12" t="s">
        <v>163</v>
      </c>
      <c r="BN1094" s="12" t="s">
        <v>91</v>
      </c>
      <c r="BO1094" t="s">
        <v>109</v>
      </c>
      <c r="BP1094" t="s">
        <v>74</v>
      </c>
      <c r="BQ1094" s="1">
        <v>8055556666666660</v>
      </c>
      <c r="BR1094" t="s">
        <v>94</v>
      </c>
      <c r="BS1094" t="s">
        <v>275</v>
      </c>
    </row>
    <row r="1095" spans="1:71">
      <c r="A1095" t="s">
        <v>71</v>
      </c>
      <c r="B1095" t="s">
        <v>2158</v>
      </c>
      <c r="C1095" s="4">
        <v>13</v>
      </c>
      <c r="D1095">
        <v>1</v>
      </c>
      <c r="E1095" t="s">
        <v>199</v>
      </c>
      <c r="F1095" t="s">
        <v>74</v>
      </c>
      <c r="G1095" s="21">
        <v>8.0410000000000004</v>
      </c>
      <c r="H1095" t="s">
        <v>75</v>
      </c>
      <c r="I1095" t="s">
        <v>76</v>
      </c>
      <c r="J1095" t="s">
        <v>77</v>
      </c>
      <c r="K1095" t="s">
        <v>136</v>
      </c>
      <c r="L1095" t="s">
        <v>126</v>
      </c>
      <c r="M1095" s="1">
        <v>9000020000000000</v>
      </c>
      <c r="N1095" s="50" t="s">
        <v>280</v>
      </c>
      <c r="O1095" t="s">
        <v>81</v>
      </c>
      <c r="P1095" s="22">
        <v>8.5</v>
      </c>
      <c r="Q1095" s="1">
        <v>78125</v>
      </c>
      <c r="R1095" t="s">
        <v>82</v>
      </c>
      <c r="S1095">
        <v>5</v>
      </c>
      <c r="Y1095" s="21" t="s">
        <v>97</v>
      </c>
      <c r="AE1095"/>
      <c r="AF1095"/>
      <c r="AG1095"/>
      <c r="AH1095"/>
      <c r="AR1095" s="21" t="s">
        <v>97</v>
      </c>
      <c r="BK1095"/>
      <c r="BL1095"/>
      <c r="BM1095"/>
      <c r="BN1095"/>
    </row>
    <row r="1096" spans="1:71">
      <c r="A1096" t="s">
        <v>71</v>
      </c>
      <c r="B1096" t="s">
        <v>2159</v>
      </c>
      <c r="C1096" s="4">
        <v>7</v>
      </c>
      <c r="D1096">
        <v>1</v>
      </c>
      <c r="E1096" t="s">
        <v>417</v>
      </c>
      <c r="F1096" t="s">
        <v>74</v>
      </c>
      <c r="G1096" s="21">
        <v>9.1159999999999997</v>
      </c>
      <c r="H1096" t="s">
        <v>185</v>
      </c>
      <c r="I1096" t="s">
        <v>160</v>
      </c>
      <c r="J1096" t="s">
        <v>77</v>
      </c>
      <c r="K1096" t="s">
        <v>136</v>
      </c>
      <c r="L1096" t="s">
        <v>79</v>
      </c>
      <c r="M1096" s="1">
        <v>1.000002E+16</v>
      </c>
      <c r="N1096" s="50">
        <v>10</v>
      </c>
      <c r="O1096" t="s">
        <v>81</v>
      </c>
      <c r="P1096" s="22">
        <v>10</v>
      </c>
      <c r="Q1096" t="s">
        <v>81</v>
      </c>
      <c r="R1096" s="1">
        <v>8083335</v>
      </c>
      <c r="S1096">
        <v>10</v>
      </c>
      <c r="T1096" s="4" t="s">
        <v>150</v>
      </c>
      <c r="U1096" t="s">
        <v>195</v>
      </c>
      <c r="V1096" t="s">
        <v>71</v>
      </c>
      <c r="W1096" t="s">
        <v>116</v>
      </c>
      <c r="X1096" t="s">
        <v>160</v>
      </c>
      <c r="Y1096" s="21">
        <v>9.2940000000000005</v>
      </c>
      <c r="Z1096" t="s">
        <v>120</v>
      </c>
      <c r="AA1096" s="50" t="s">
        <v>259</v>
      </c>
      <c r="AB1096" t="s">
        <v>93</v>
      </c>
      <c r="AC1096" s="8">
        <v>8.9</v>
      </c>
      <c r="AD1096" t="s">
        <v>259</v>
      </c>
      <c r="AE1096" s="12" t="s">
        <v>90</v>
      </c>
      <c r="AF1096" s="12" t="s">
        <v>163</v>
      </c>
      <c r="AG1096" s="12" t="s">
        <v>90</v>
      </c>
      <c r="AH1096" s="12" t="s">
        <v>92</v>
      </c>
      <c r="AI1096" t="s">
        <v>109</v>
      </c>
      <c r="AJ1096" t="s">
        <v>186</v>
      </c>
      <c r="AK1096" t="s">
        <v>120</v>
      </c>
      <c r="AL1096" t="s">
        <v>311</v>
      </c>
      <c r="AM1096" t="s">
        <v>150</v>
      </c>
      <c r="AN1096" t="s">
        <v>150</v>
      </c>
      <c r="AO1096" t="s">
        <v>195</v>
      </c>
      <c r="AP1096" t="s">
        <v>141</v>
      </c>
      <c r="AQ1096" t="s">
        <v>109</v>
      </c>
      <c r="AR1096" s="21">
        <v>8.9019999999999992</v>
      </c>
      <c r="AS1096" t="s">
        <v>148</v>
      </c>
      <c r="AT1096" t="s">
        <v>83</v>
      </c>
      <c r="AU1096" t="s">
        <v>150</v>
      </c>
      <c r="AV1096" t="s">
        <v>160</v>
      </c>
      <c r="AW1096" t="s">
        <v>105</v>
      </c>
      <c r="AX1096" t="s">
        <v>106</v>
      </c>
      <c r="AY1096" t="s">
        <v>107</v>
      </c>
      <c r="AZ1096" s="1">
        <v>1000002</v>
      </c>
      <c r="BA1096" s="1">
        <v>9666666666666660</v>
      </c>
      <c r="BB1096" s="51">
        <f>BA1096/1000000000000000</f>
        <v>9.6666666666666607</v>
      </c>
      <c r="BC1096" s="51"/>
      <c r="BD1096" t="s">
        <v>81</v>
      </c>
      <c r="BE1096" s="25">
        <v>9.9160000000000004</v>
      </c>
      <c r="BF1096" t="s">
        <v>120</v>
      </c>
      <c r="BG1096" s="1">
        <v>9833333333333330</v>
      </c>
      <c r="BI1096" t="s">
        <v>114</v>
      </c>
      <c r="BJ1096" t="s">
        <v>132</v>
      </c>
      <c r="BK1096" s="12" t="s">
        <v>163</v>
      </c>
      <c r="BL1096" s="12" t="s">
        <v>90</v>
      </c>
      <c r="BM1096" s="12" t="s">
        <v>163</v>
      </c>
      <c r="BO1096" t="s">
        <v>74</v>
      </c>
      <c r="BP1096" t="s">
        <v>74</v>
      </c>
      <c r="BQ1096" s="1">
        <v>8055563333333330</v>
      </c>
      <c r="BR1096" t="s">
        <v>120</v>
      </c>
      <c r="BS1096" t="s">
        <v>250</v>
      </c>
    </row>
    <row r="1097" spans="1:71" hidden="1">
      <c r="B1097" s="8" t="s">
        <v>2160</v>
      </c>
      <c r="G1097" s="21" t="s">
        <v>97</v>
      </c>
      <c r="P1097" s="24"/>
      <c r="T1097" s="4" t="s">
        <v>114</v>
      </c>
      <c r="U1097" t="s">
        <v>75</v>
      </c>
      <c r="V1097" t="s">
        <v>85</v>
      </c>
      <c r="W1097" t="s">
        <v>116</v>
      </c>
      <c r="X1097" t="s">
        <v>160</v>
      </c>
      <c r="Y1097" s="23">
        <v>8.8140000000000001</v>
      </c>
      <c r="Z1097" t="s">
        <v>120</v>
      </c>
      <c r="AA1097" t="s">
        <v>113</v>
      </c>
      <c r="AB1097" t="s">
        <v>81</v>
      </c>
      <c r="AC1097">
        <v>7.5</v>
      </c>
      <c r="AD1097" t="s">
        <v>223</v>
      </c>
      <c r="AE1097" s="12" t="s">
        <v>163</v>
      </c>
      <c r="AF1097" s="12" t="s">
        <v>163</v>
      </c>
      <c r="AG1097" s="12" t="s">
        <v>90</v>
      </c>
      <c r="AH1097" s="12" t="s">
        <v>92</v>
      </c>
      <c r="AI1097" t="s">
        <v>109</v>
      </c>
      <c r="AJ1097" t="s">
        <v>186</v>
      </c>
      <c r="AK1097" t="s">
        <v>120</v>
      </c>
      <c r="AL1097" t="s">
        <v>95</v>
      </c>
      <c r="AM1097" t="s">
        <v>99</v>
      </c>
      <c r="AR1097" s="23" t="s">
        <v>97</v>
      </c>
    </row>
    <row r="1098" spans="1:71">
      <c r="A1098" t="s">
        <v>156</v>
      </c>
      <c r="B1098" t="s">
        <v>2161</v>
      </c>
      <c r="C1098" s="4">
        <v>12</v>
      </c>
      <c r="D1098">
        <v>3</v>
      </c>
      <c r="E1098" t="s">
        <v>181</v>
      </c>
      <c r="F1098" t="s">
        <v>74</v>
      </c>
      <c r="G1098" s="21">
        <v>7.8179999999999996</v>
      </c>
      <c r="H1098" t="s">
        <v>75</v>
      </c>
      <c r="I1098" t="s">
        <v>76</v>
      </c>
      <c r="J1098" t="s">
        <v>125</v>
      </c>
      <c r="K1098" t="s">
        <v>78</v>
      </c>
      <c r="L1098" t="s">
        <v>79</v>
      </c>
      <c r="M1098" s="1">
        <v>958335</v>
      </c>
      <c r="N1098" s="50" t="s">
        <v>138</v>
      </c>
      <c r="O1098" t="s">
        <v>81</v>
      </c>
      <c r="P1098" s="22">
        <v>6.6660000000000004</v>
      </c>
      <c r="Q1098" s="1">
        <v>796875</v>
      </c>
      <c r="R1098" t="s">
        <v>81</v>
      </c>
      <c r="S1098">
        <v>10</v>
      </c>
      <c r="Y1098" s="21" t="s">
        <v>97</v>
      </c>
      <c r="AE1098"/>
      <c r="AF1098"/>
      <c r="AG1098"/>
      <c r="AH1098"/>
      <c r="AN1098" t="s">
        <v>168</v>
      </c>
      <c r="AO1098" t="s">
        <v>185</v>
      </c>
      <c r="AP1098" t="s">
        <v>165</v>
      </c>
      <c r="AQ1098" t="s">
        <v>109</v>
      </c>
      <c r="AR1098" s="21">
        <v>8.1489999999999991</v>
      </c>
      <c r="AS1098" t="s">
        <v>860</v>
      </c>
      <c r="AT1098" t="s">
        <v>120</v>
      </c>
      <c r="AU1098" t="s">
        <v>114</v>
      </c>
      <c r="AV1098" t="s">
        <v>160</v>
      </c>
      <c r="AW1098" t="s">
        <v>105</v>
      </c>
      <c r="AX1098" t="s">
        <v>131</v>
      </c>
      <c r="AY1098" t="s">
        <v>107</v>
      </c>
      <c r="AZ1098" s="1">
        <v>916668</v>
      </c>
      <c r="BA1098" s="1">
        <v>9691650853889940</v>
      </c>
      <c r="BB1098" s="51">
        <f>BA1098/1000000000000000</f>
        <v>9.6916508538899393</v>
      </c>
      <c r="BC1098" s="51"/>
      <c r="BD1098" s="1">
        <v>5625</v>
      </c>
      <c r="BE1098" s="25">
        <v>6.6769999999999996</v>
      </c>
      <c r="BF1098" s="1">
        <v>8333333333333330</v>
      </c>
      <c r="BG1098" s="1">
        <v>5666666666666660</v>
      </c>
      <c r="BH1098" s="1">
        <v>6033333333333330</v>
      </c>
      <c r="BI1098" t="s">
        <v>168</v>
      </c>
      <c r="BJ1098" s="1">
        <v>796875</v>
      </c>
      <c r="BK1098" t="s">
        <v>163</v>
      </c>
      <c r="BL1098" t="s">
        <v>91</v>
      </c>
      <c r="BM1098" t="s">
        <v>91</v>
      </c>
      <c r="BN1098" t="s">
        <v>163</v>
      </c>
      <c r="BO1098" t="s">
        <v>74</v>
      </c>
      <c r="BP1098" t="s">
        <v>74</v>
      </c>
      <c r="BQ1098" s="1">
        <v>8000005</v>
      </c>
      <c r="BR1098" t="s">
        <v>120</v>
      </c>
      <c r="BS1098" t="s">
        <v>255</v>
      </c>
    </row>
    <row r="1099" spans="1:71" hidden="1">
      <c r="B1099" s="8" t="s">
        <v>2162</v>
      </c>
      <c r="G1099" s="21" t="s">
        <v>97</v>
      </c>
      <c r="P1099" s="24"/>
      <c r="T1099" s="4" t="s">
        <v>99</v>
      </c>
      <c r="U1099" t="s">
        <v>137</v>
      </c>
      <c r="V1099" t="s">
        <v>71</v>
      </c>
      <c r="W1099" t="s">
        <v>86</v>
      </c>
      <c r="X1099" t="s">
        <v>160</v>
      </c>
      <c r="Y1099" s="23">
        <v>8.3130000000000006</v>
      </c>
      <c r="Z1099" t="s">
        <v>120</v>
      </c>
      <c r="AA1099" t="s">
        <v>120</v>
      </c>
      <c r="AB1099" t="s">
        <v>81</v>
      </c>
      <c r="AC1099">
        <v>5.3</v>
      </c>
      <c r="AD1099" t="s">
        <v>81</v>
      </c>
      <c r="AE1099" t="s">
        <v>91</v>
      </c>
      <c r="AF1099" t="s">
        <v>91</v>
      </c>
      <c r="AG1099" t="s">
        <v>92</v>
      </c>
      <c r="AH1099" t="s">
        <v>92</v>
      </c>
      <c r="AI1099" t="s">
        <v>74</v>
      </c>
      <c r="AJ1099" t="s">
        <v>161</v>
      </c>
      <c r="AK1099" t="s">
        <v>120</v>
      </c>
      <c r="AL1099" t="s">
        <v>311</v>
      </c>
      <c r="AM1099" t="s">
        <v>99</v>
      </c>
      <c r="AN1099" t="s">
        <v>99</v>
      </c>
      <c r="AO1099" t="s">
        <v>185</v>
      </c>
      <c r="AP1099" t="s">
        <v>225</v>
      </c>
      <c r="AQ1099" t="s">
        <v>74</v>
      </c>
      <c r="AR1099" s="23">
        <v>7.91</v>
      </c>
      <c r="AS1099" t="s">
        <v>2163</v>
      </c>
      <c r="AT1099" t="s">
        <v>456</v>
      </c>
      <c r="AU1099" t="s">
        <v>83</v>
      </c>
      <c r="AV1099" t="s">
        <v>76</v>
      </c>
      <c r="AW1099" t="s">
        <v>105</v>
      </c>
      <c r="AX1099" t="s">
        <v>106</v>
      </c>
      <c r="AY1099" t="s">
        <v>107</v>
      </c>
      <c r="AZ1099" s="1">
        <v>8500020000000000</v>
      </c>
      <c r="BA1099" s="1">
        <v>861952861952862</v>
      </c>
      <c r="BB1099" s="51">
        <f>BA1099/100000000000000</f>
        <v>8.6195286195286194</v>
      </c>
      <c r="BC1099" s="1"/>
      <c r="BD1099" s="1">
        <v>8125</v>
      </c>
      <c r="BE1099" s="25">
        <v>9.3000000000000007</v>
      </c>
      <c r="BF1099" s="1">
        <v>9533333333333330</v>
      </c>
      <c r="BG1099" s="1">
        <v>9066666666666660</v>
      </c>
      <c r="BI1099" t="s">
        <v>83</v>
      </c>
      <c r="BJ1099" s="1">
        <v>53125</v>
      </c>
      <c r="BK1099" t="s">
        <v>163</v>
      </c>
      <c r="BL1099" t="s">
        <v>91</v>
      </c>
      <c r="BM1099"/>
      <c r="BN1099"/>
      <c r="BO1099" t="s">
        <v>109</v>
      </c>
      <c r="BP1099" t="s">
        <v>74</v>
      </c>
      <c r="BQ1099" s="1">
        <v>816667</v>
      </c>
      <c r="BR1099" t="s">
        <v>94</v>
      </c>
      <c r="BS1099" t="s">
        <v>250</v>
      </c>
    </row>
    <row r="1100" spans="1:71" hidden="1">
      <c r="B1100" s="8" t="s">
        <v>2164</v>
      </c>
      <c r="G1100" s="21" t="s">
        <v>97</v>
      </c>
      <c r="P1100" s="24"/>
      <c r="T1100" s="4" t="s">
        <v>150</v>
      </c>
      <c r="U1100" t="s">
        <v>115</v>
      </c>
      <c r="V1100" t="s">
        <v>71</v>
      </c>
      <c r="W1100" t="s">
        <v>86</v>
      </c>
      <c r="X1100" t="s">
        <v>160</v>
      </c>
      <c r="Y1100" s="23">
        <v>8.3309999999999995</v>
      </c>
      <c r="Z1100" t="s">
        <v>120</v>
      </c>
      <c r="AA1100" t="s">
        <v>258</v>
      </c>
      <c r="AB1100" t="s">
        <v>87</v>
      </c>
      <c r="AC1100">
        <v>5.9</v>
      </c>
      <c r="AD1100" t="s">
        <v>93</v>
      </c>
      <c r="AE1100" s="12" t="s">
        <v>90</v>
      </c>
      <c r="AF1100" s="12" t="s">
        <v>91</v>
      </c>
      <c r="AG1100" s="12" t="s">
        <v>91</v>
      </c>
      <c r="AH1100" s="12" t="s">
        <v>92</v>
      </c>
      <c r="AI1100" t="s">
        <v>74</v>
      </c>
      <c r="AJ1100" t="s">
        <v>113</v>
      </c>
      <c r="AK1100" t="s">
        <v>120</v>
      </c>
      <c r="AL1100" t="s">
        <v>187</v>
      </c>
      <c r="AM1100" t="s">
        <v>99</v>
      </c>
      <c r="AN1100" t="s">
        <v>83</v>
      </c>
      <c r="AO1100" t="s">
        <v>115</v>
      </c>
      <c r="AP1100" t="s">
        <v>225</v>
      </c>
      <c r="AQ1100" t="s">
        <v>74</v>
      </c>
      <c r="AR1100" s="23">
        <v>7.3029999999999999</v>
      </c>
      <c r="AS1100" t="s">
        <v>2165</v>
      </c>
      <c r="AT1100" t="s">
        <v>526</v>
      </c>
      <c r="AU1100" t="s">
        <v>148</v>
      </c>
      <c r="AV1100" t="s">
        <v>76</v>
      </c>
      <c r="AW1100" t="s">
        <v>175</v>
      </c>
      <c r="AX1100" t="s">
        <v>106</v>
      </c>
      <c r="AY1100" t="s">
        <v>176</v>
      </c>
      <c r="AZ1100" s="1">
        <v>8500020000000000</v>
      </c>
      <c r="BA1100" s="1">
        <v>5462962962962960</v>
      </c>
      <c r="BB1100" s="51">
        <f t="shared" ref="BB1099:BB1100" si="162">BA1100/1000000000000000</f>
        <v>5.4629629629629601</v>
      </c>
      <c r="BC1100" s="1"/>
      <c r="BD1100" s="1">
        <v>6875</v>
      </c>
      <c r="BE1100" s="25">
        <v>7.75</v>
      </c>
      <c r="BF1100" s="1">
        <v>8333333333333330</v>
      </c>
      <c r="BG1100" s="1">
        <v>7166666666666660</v>
      </c>
      <c r="BI1100" t="s">
        <v>114</v>
      </c>
      <c r="BJ1100" s="1">
        <v>6458333333333330</v>
      </c>
      <c r="BK1100" s="12" t="s">
        <v>91</v>
      </c>
      <c r="BL1100" s="12" t="s">
        <v>90</v>
      </c>
      <c r="BM1100" s="12" t="s">
        <v>91</v>
      </c>
      <c r="BO1100" t="s">
        <v>74</v>
      </c>
      <c r="BP1100" t="s">
        <v>74</v>
      </c>
      <c r="BQ1100" s="1">
        <v>738889</v>
      </c>
      <c r="BR1100" t="s">
        <v>120</v>
      </c>
      <c r="BS1100" t="s">
        <v>110</v>
      </c>
    </row>
    <row r="1101" spans="1:71">
      <c r="A1101" t="s">
        <v>968</v>
      </c>
      <c r="B1101" t="s">
        <v>2166</v>
      </c>
      <c r="C1101" s="4">
        <v>15</v>
      </c>
      <c r="D1101">
        <v>2</v>
      </c>
      <c r="E1101" t="s">
        <v>618</v>
      </c>
      <c r="G1101" s="21">
        <v>8.9760000000000009</v>
      </c>
      <c r="H1101" t="s">
        <v>185</v>
      </c>
      <c r="I1101" t="s">
        <v>160</v>
      </c>
      <c r="J1101" t="s">
        <v>619</v>
      </c>
      <c r="K1101" t="s">
        <v>620</v>
      </c>
      <c r="M1101" s="1">
        <v>916668</v>
      </c>
      <c r="N1101" s="50">
        <v>10</v>
      </c>
      <c r="O1101" t="s">
        <v>81</v>
      </c>
      <c r="P1101" s="22">
        <v>8.9</v>
      </c>
      <c r="Q1101">
        <v>0</v>
      </c>
      <c r="R1101">
        <v>0</v>
      </c>
      <c r="S1101">
        <v>10</v>
      </c>
      <c r="Y1101" s="21" t="s">
        <v>97</v>
      </c>
      <c r="AE1101"/>
      <c r="AF1101"/>
      <c r="AG1101"/>
      <c r="AH1101"/>
      <c r="AR1101" s="21" t="s">
        <v>97</v>
      </c>
      <c r="BK1101"/>
      <c r="BL1101"/>
      <c r="BM1101"/>
      <c r="BN1101"/>
    </row>
    <row r="1102" spans="1:71" hidden="1">
      <c r="B1102" s="8" t="s">
        <v>2167</v>
      </c>
      <c r="G1102" s="21" t="s">
        <v>97</v>
      </c>
      <c r="P1102" s="24"/>
      <c r="Y1102" s="23" t="s">
        <v>97</v>
      </c>
      <c r="AA1102"/>
      <c r="AC1102"/>
      <c r="AE1102"/>
      <c r="AF1102"/>
      <c r="AG1102"/>
      <c r="AH1102"/>
      <c r="AN1102" t="s">
        <v>150</v>
      </c>
      <c r="AO1102" t="s">
        <v>137</v>
      </c>
      <c r="AP1102" t="s">
        <v>101</v>
      </c>
      <c r="AQ1102" t="s">
        <v>74</v>
      </c>
      <c r="AR1102" s="23">
        <v>6.44</v>
      </c>
      <c r="AS1102" t="s">
        <v>2168</v>
      </c>
      <c r="AT1102" t="s">
        <v>1296</v>
      </c>
      <c r="AU1102" t="s">
        <v>144</v>
      </c>
      <c r="AV1102" t="s">
        <v>196</v>
      </c>
      <c r="AW1102" t="s">
        <v>105</v>
      </c>
      <c r="AX1102" t="s">
        <v>131</v>
      </c>
      <c r="AY1102" t="s">
        <v>176</v>
      </c>
      <c r="AZ1102" t="s">
        <v>789</v>
      </c>
      <c r="BA1102" s="1">
        <v>8111341154819410</v>
      </c>
      <c r="BB1102" s="51">
        <f t="shared" ref="BB1102:BB1103" si="163">BA1102/1000000000000000</f>
        <v>8.1113411548194101</v>
      </c>
      <c r="BC1102" s="1"/>
      <c r="BD1102" t="s">
        <v>81</v>
      </c>
      <c r="BE1102" s="25">
        <v>4</v>
      </c>
      <c r="BF1102" t="s">
        <v>114</v>
      </c>
      <c r="BG1102" t="s">
        <v>94</v>
      </c>
      <c r="BI1102" t="s">
        <v>114</v>
      </c>
      <c r="BJ1102" s="1">
        <v>6041666666666660</v>
      </c>
      <c r="BK1102" t="s">
        <v>91</v>
      </c>
      <c r="BL1102" t="s">
        <v>90</v>
      </c>
      <c r="BM1102" t="s">
        <v>91</v>
      </c>
      <c r="BN1102"/>
      <c r="BO1102" t="s">
        <v>74</v>
      </c>
      <c r="BP1102" t="s">
        <v>74</v>
      </c>
      <c r="BQ1102" s="1">
        <v>7444443333333330</v>
      </c>
      <c r="BR1102" t="s">
        <v>94</v>
      </c>
      <c r="BS1102" t="s">
        <v>110</v>
      </c>
    </row>
    <row r="1103" spans="1:71" hidden="1">
      <c r="B1103" s="8" t="s">
        <v>2169</v>
      </c>
      <c r="G1103" s="21" t="s">
        <v>97</v>
      </c>
      <c r="P1103" s="24"/>
      <c r="Y1103" s="23" t="s">
        <v>97</v>
      </c>
      <c r="AA1103"/>
      <c r="AC1103"/>
      <c r="AE1103"/>
      <c r="AF1103"/>
      <c r="AG1103"/>
      <c r="AH1103"/>
      <c r="AN1103" t="s">
        <v>114</v>
      </c>
      <c r="AO1103" t="s">
        <v>312</v>
      </c>
      <c r="AP1103" t="s">
        <v>101</v>
      </c>
      <c r="AQ1103" t="s">
        <v>74</v>
      </c>
      <c r="AR1103" s="23">
        <v>4.2439999999999998</v>
      </c>
      <c r="AS1103" t="s">
        <v>2170</v>
      </c>
      <c r="AT1103" t="s">
        <v>574</v>
      </c>
      <c r="AU1103" t="s">
        <v>234</v>
      </c>
      <c r="AV1103" t="s">
        <v>124</v>
      </c>
      <c r="AW1103" t="s">
        <v>175</v>
      </c>
      <c r="AX1103" t="s">
        <v>131</v>
      </c>
      <c r="AY1103" t="s">
        <v>176</v>
      </c>
      <c r="AZ1103" t="s">
        <v>99</v>
      </c>
      <c r="BA1103" s="1">
        <v>4886363636363630</v>
      </c>
      <c r="BB1103" s="51">
        <f t="shared" si="163"/>
        <v>4.8863636363636296</v>
      </c>
      <c r="BC1103" s="1"/>
      <c r="BD1103" t="s">
        <v>81</v>
      </c>
      <c r="BE1103" s="25">
        <v>0</v>
      </c>
      <c r="BF1103" t="s">
        <v>99</v>
      </c>
      <c r="BG1103" t="s">
        <v>99</v>
      </c>
      <c r="BI1103" t="s">
        <v>168</v>
      </c>
      <c r="BJ1103" s="1">
        <v>609375</v>
      </c>
      <c r="BK1103" t="s">
        <v>91</v>
      </c>
      <c r="BL1103" t="s">
        <v>91</v>
      </c>
      <c r="BM1103" t="s">
        <v>91</v>
      </c>
      <c r="BN1103" t="s">
        <v>331</v>
      </c>
      <c r="BO1103" t="s">
        <v>74</v>
      </c>
      <c r="BP1103" t="s">
        <v>74</v>
      </c>
      <c r="BQ1103" s="1">
        <v>45416625</v>
      </c>
      <c r="BR1103" t="s">
        <v>120</v>
      </c>
      <c r="BS1103" t="s">
        <v>133</v>
      </c>
    </row>
    <row r="1104" spans="1:71">
      <c r="A1104" t="s">
        <v>71</v>
      </c>
      <c r="B1104" t="s">
        <v>2171</v>
      </c>
      <c r="C1104" s="4">
        <v>13</v>
      </c>
      <c r="D1104">
        <v>4</v>
      </c>
      <c r="E1104" t="s">
        <v>73</v>
      </c>
      <c r="F1104" t="s">
        <v>74</v>
      </c>
      <c r="G1104" s="21">
        <v>6.3940000000000001</v>
      </c>
      <c r="H1104" t="s">
        <v>195</v>
      </c>
      <c r="I1104" t="s">
        <v>196</v>
      </c>
      <c r="J1104" t="s">
        <v>77</v>
      </c>
      <c r="K1104" t="s">
        <v>78</v>
      </c>
      <c r="L1104" t="s">
        <v>126</v>
      </c>
      <c r="M1104" s="1">
        <v>791668</v>
      </c>
      <c r="N1104" s="50" t="s">
        <v>113</v>
      </c>
      <c r="O1104" s="1">
        <v>4375</v>
      </c>
      <c r="P1104" s="22">
        <v>3.5</v>
      </c>
      <c r="Q1104" s="1">
        <v>46875</v>
      </c>
      <c r="R1104" s="1">
        <v>8583335</v>
      </c>
      <c r="S1104">
        <v>5</v>
      </c>
      <c r="T1104" s="4" t="s">
        <v>83</v>
      </c>
      <c r="U1104" t="s">
        <v>84</v>
      </c>
      <c r="V1104" t="s">
        <v>71</v>
      </c>
      <c r="W1104" t="s">
        <v>116</v>
      </c>
      <c r="X1104" t="s">
        <v>124</v>
      </c>
      <c r="Y1104" s="21">
        <v>4</v>
      </c>
      <c r="Z1104" t="s">
        <v>99</v>
      </c>
      <c r="AA1104" s="50" t="s">
        <v>281</v>
      </c>
      <c r="AB1104" t="s">
        <v>354</v>
      </c>
      <c r="AC1104" s="8">
        <v>3.3</v>
      </c>
      <c r="AD1104" t="s">
        <v>104</v>
      </c>
      <c r="AE1104" t="s">
        <v>91</v>
      </c>
      <c r="AF1104" t="s">
        <v>90</v>
      </c>
      <c r="AG1104" t="s">
        <v>91</v>
      </c>
      <c r="AH1104" t="s">
        <v>92</v>
      </c>
      <c r="AI1104" t="s">
        <v>74</v>
      </c>
      <c r="AJ1104" t="s">
        <v>205</v>
      </c>
      <c r="AK1104" t="s">
        <v>94</v>
      </c>
      <c r="AL1104" t="s">
        <v>261</v>
      </c>
      <c r="AM1104" t="s">
        <v>212</v>
      </c>
      <c r="AN1104" t="s">
        <v>114</v>
      </c>
      <c r="AO1104" t="s">
        <v>419</v>
      </c>
      <c r="AP1104" t="s">
        <v>369</v>
      </c>
      <c r="AQ1104" t="s">
        <v>74</v>
      </c>
      <c r="AR1104" s="21">
        <v>6.0110000000000001</v>
      </c>
      <c r="AS1104" t="s">
        <v>2172</v>
      </c>
      <c r="AT1104" t="s">
        <v>815</v>
      </c>
      <c r="AU1104" t="s">
        <v>114</v>
      </c>
      <c r="AV1104" t="s">
        <v>196</v>
      </c>
      <c r="AW1104" t="s">
        <v>175</v>
      </c>
      <c r="AX1104" t="s">
        <v>131</v>
      </c>
      <c r="AY1104" t="s">
        <v>176</v>
      </c>
      <c r="AZ1104" s="1">
        <v>1000002</v>
      </c>
      <c r="BA1104" s="1">
        <v>7442630898513250</v>
      </c>
      <c r="BB1104" s="51">
        <f>BA1104/1000000000000000</f>
        <v>7.4426308985132499</v>
      </c>
      <c r="BC1104" s="51"/>
      <c r="BD1104" t="s">
        <v>94</v>
      </c>
      <c r="BE1104" s="25">
        <v>3.2770000000000001</v>
      </c>
      <c r="BF1104" s="1">
        <v>2333333333333330</v>
      </c>
      <c r="BG1104" s="1">
        <v>4833333333333330</v>
      </c>
      <c r="BH1104" s="1">
        <v>2666666666666660</v>
      </c>
      <c r="BI1104" t="s">
        <v>168</v>
      </c>
      <c r="BJ1104" s="1">
        <v>609375</v>
      </c>
      <c r="BK1104" t="s">
        <v>90</v>
      </c>
      <c r="BL1104" t="s">
        <v>91</v>
      </c>
      <c r="BM1104" t="s">
        <v>90</v>
      </c>
      <c r="BN1104" t="s">
        <v>91</v>
      </c>
      <c r="BO1104" t="s">
        <v>74</v>
      </c>
      <c r="BP1104" t="s">
        <v>74</v>
      </c>
      <c r="BQ1104" s="1">
        <v>62916575</v>
      </c>
      <c r="BR1104" t="s">
        <v>94</v>
      </c>
      <c r="BS1104" t="s">
        <v>387</v>
      </c>
    </row>
    <row r="1105" spans="1:71" hidden="1">
      <c r="B1105" s="8" t="s">
        <v>2173</v>
      </c>
      <c r="G1105" s="21" t="s">
        <v>97</v>
      </c>
      <c r="P1105" s="24"/>
      <c r="T1105" s="4" t="s">
        <v>150</v>
      </c>
      <c r="U1105" t="s">
        <v>231</v>
      </c>
      <c r="V1105" t="s">
        <v>71</v>
      </c>
      <c r="W1105" t="s">
        <v>86</v>
      </c>
      <c r="X1105" t="s">
        <v>76</v>
      </c>
      <c r="Y1105" s="23">
        <v>6.8890000000000002</v>
      </c>
      <c r="Z1105" t="s">
        <v>209</v>
      </c>
      <c r="AA1105" t="s">
        <v>264</v>
      </c>
      <c r="AB1105" t="s">
        <v>81</v>
      </c>
      <c r="AC1105">
        <v>3.6</v>
      </c>
      <c r="AD1105" t="s">
        <v>264</v>
      </c>
      <c r="AE1105" s="12" t="s">
        <v>90</v>
      </c>
      <c r="AF1105" s="12" t="s">
        <v>91</v>
      </c>
      <c r="AG1105" s="12" t="s">
        <v>91</v>
      </c>
      <c r="AH1105" s="12" t="s">
        <v>92</v>
      </c>
      <c r="AI1105" t="s">
        <v>74</v>
      </c>
      <c r="AJ1105" t="s">
        <v>264</v>
      </c>
      <c r="AK1105" t="s">
        <v>94</v>
      </c>
      <c r="AL1105" t="s">
        <v>140</v>
      </c>
      <c r="AM1105" t="s">
        <v>96</v>
      </c>
      <c r="AN1105" t="s">
        <v>150</v>
      </c>
      <c r="AO1105" t="s">
        <v>312</v>
      </c>
      <c r="AP1105" t="s">
        <v>225</v>
      </c>
      <c r="AQ1105" t="s">
        <v>74</v>
      </c>
      <c r="AR1105" s="23">
        <v>7.1310000000000002</v>
      </c>
      <c r="AS1105" t="s">
        <v>2174</v>
      </c>
      <c r="AT1105" t="s">
        <v>233</v>
      </c>
      <c r="AU1105" t="s">
        <v>168</v>
      </c>
      <c r="AV1105" t="s">
        <v>76</v>
      </c>
      <c r="AW1105" t="s">
        <v>175</v>
      </c>
      <c r="AX1105" t="s">
        <v>131</v>
      </c>
      <c r="AY1105" t="s">
        <v>176</v>
      </c>
      <c r="AZ1105" s="1">
        <v>9000020000000000</v>
      </c>
      <c r="BA1105" s="1">
        <v>7364726727545310</v>
      </c>
      <c r="BB1105" s="51">
        <f>BA1105/1000000000000000</f>
        <v>7.3647267275453103</v>
      </c>
      <c r="BC1105" s="1"/>
      <c r="BD1105" t="s">
        <v>81</v>
      </c>
      <c r="BE1105" s="25">
        <v>7.0830000000000002</v>
      </c>
      <c r="BF1105" t="s">
        <v>155</v>
      </c>
      <c r="BG1105" s="1">
        <v>7666666666666660</v>
      </c>
      <c r="BI1105" t="s">
        <v>114</v>
      </c>
      <c r="BJ1105" t="s">
        <v>132</v>
      </c>
      <c r="BK1105" s="12" t="s">
        <v>91</v>
      </c>
      <c r="BL1105" s="12" t="s">
        <v>91</v>
      </c>
      <c r="BM1105" s="12" t="s">
        <v>91</v>
      </c>
      <c r="BO1105" t="s">
        <v>74</v>
      </c>
      <c r="BP1105" t="s">
        <v>74</v>
      </c>
      <c r="BQ1105" s="1">
        <v>7333333333333330</v>
      </c>
      <c r="BR1105" t="s">
        <v>94</v>
      </c>
      <c r="BS1105" t="s">
        <v>133</v>
      </c>
    </row>
    <row r="1106" spans="1:71">
      <c r="A1106" t="s">
        <v>71</v>
      </c>
      <c r="B1106" t="s">
        <v>2175</v>
      </c>
      <c r="C1106" s="4">
        <v>11</v>
      </c>
      <c r="D1106">
        <v>4</v>
      </c>
      <c r="E1106" t="s">
        <v>122</v>
      </c>
      <c r="F1106" t="s">
        <v>74</v>
      </c>
      <c r="G1106" s="21">
        <v>7.6479999999999997</v>
      </c>
      <c r="H1106" t="s">
        <v>75</v>
      </c>
      <c r="I1106" t="s">
        <v>76</v>
      </c>
      <c r="J1106" t="s">
        <v>77</v>
      </c>
      <c r="K1106" t="s">
        <v>136</v>
      </c>
      <c r="L1106" t="s">
        <v>126</v>
      </c>
      <c r="M1106" s="1">
        <v>750002</v>
      </c>
      <c r="N1106" s="50" t="s">
        <v>260</v>
      </c>
      <c r="O1106" t="s">
        <v>81</v>
      </c>
      <c r="P1106" s="22">
        <v>7.5</v>
      </c>
      <c r="Q1106" s="1">
        <v>71875</v>
      </c>
      <c r="R1106" t="s">
        <v>82</v>
      </c>
      <c r="S1106">
        <v>5</v>
      </c>
      <c r="T1106" s="4" t="s">
        <v>83</v>
      </c>
      <c r="U1106" t="s">
        <v>123</v>
      </c>
      <c r="V1106" t="s">
        <v>71</v>
      </c>
      <c r="W1106" t="s">
        <v>116</v>
      </c>
      <c r="X1106" t="s">
        <v>196</v>
      </c>
      <c r="Y1106" s="21">
        <v>6.6210000000000004</v>
      </c>
      <c r="Z1106" t="s">
        <v>209</v>
      </c>
      <c r="AA1106" s="50" t="s">
        <v>87</v>
      </c>
      <c r="AB1106" t="s">
        <v>87</v>
      </c>
      <c r="AC1106" s="8">
        <v>5.5</v>
      </c>
      <c r="AD1106" t="s">
        <v>118</v>
      </c>
      <c r="AE1106" t="s">
        <v>91</v>
      </c>
      <c r="AF1106" t="s">
        <v>91</v>
      </c>
      <c r="AG1106" t="s">
        <v>91</v>
      </c>
      <c r="AH1106" t="s">
        <v>92</v>
      </c>
      <c r="AI1106" t="s">
        <v>74</v>
      </c>
      <c r="AJ1106" t="s">
        <v>118</v>
      </c>
      <c r="AK1106" t="s">
        <v>94</v>
      </c>
      <c r="AL1106" t="s">
        <v>95</v>
      </c>
      <c r="AM1106" t="s">
        <v>96</v>
      </c>
      <c r="AN1106" t="s">
        <v>83</v>
      </c>
      <c r="AO1106" t="s">
        <v>185</v>
      </c>
      <c r="AP1106" t="s">
        <v>369</v>
      </c>
      <c r="AQ1106" t="s">
        <v>74</v>
      </c>
      <c r="AR1106" s="21">
        <v>6.7869999999999999</v>
      </c>
      <c r="AS1106" t="s">
        <v>2176</v>
      </c>
      <c r="AT1106" t="s">
        <v>900</v>
      </c>
      <c r="AU1106" t="s">
        <v>174</v>
      </c>
      <c r="AV1106" t="s">
        <v>196</v>
      </c>
      <c r="AW1106" t="s">
        <v>105</v>
      </c>
      <c r="AX1106" t="s">
        <v>131</v>
      </c>
      <c r="AY1106" t="s">
        <v>107</v>
      </c>
      <c r="AZ1106" s="1">
        <v>950002</v>
      </c>
      <c r="BA1106" s="1">
        <v>8505050505050500</v>
      </c>
      <c r="BB1106" s="51">
        <f t="shared" ref="BB1106:BB1110" si="164">BA1106/1000000000000000</f>
        <v>8.5050505050504999</v>
      </c>
      <c r="BC1106" s="51"/>
      <c r="BD1106" s="1">
        <v>4375</v>
      </c>
      <c r="BE1106" s="25">
        <v>5.0830000000000002</v>
      </c>
      <c r="BF1106" t="s">
        <v>277</v>
      </c>
      <c r="BG1106" s="1">
        <v>5666666666666660</v>
      </c>
      <c r="BI1106" t="s">
        <v>114</v>
      </c>
      <c r="BJ1106" s="1">
        <v>6041666666666660</v>
      </c>
      <c r="BK1106" t="s">
        <v>91</v>
      </c>
      <c r="BL1106" t="s">
        <v>90</v>
      </c>
      <c r="BM1106" t="s">
        <v>91</v>
      </c>
      <c r="BN1106"/>
      <c r="BO1106" t="s">
        <v>74</v>
      </c>
      <c r="BP1106" t="s">
        <v>74</v>
      </c>
      <c r="BQ1106" s="1">
        <v>788889</v>
      </c>
      <c r="BR1106" t="s">
        <v>94</v>
      </c>
      <c r="BS1106" t="s">
        <v>133</v>
      </c>
    </row>
    <row r="1107" spans="1:71">
      <c r="A1107" t="s">
        <v>71</v>
      </c>
      <c r="B1107" t="s">
        <v>2177</v>
      </c>
      <c r="C1107" s="4">
        <v>10</v>
      </c>
      <c r="D1107">
        <v>1</v>
      </c>
      <c r="E1107" t="s">
        <v>639</v>
      </c>
      <c r="F1107" t="s">
        <v>109</v>
      </c>
      <c r="G1107" s="21">
        <v>7.734</v>
      </c>
      <c r="H1107" t="s">
        <v>75</v>
      </c>
      <c r="I1107" t="s">
        <v>76</v>
      </c>
      <c r="J1107" t="s">
        <v>77</v>
      </c>
      <c r="K1107" t="s">
        <v>136</v>
      </c>
      <c r="L1107" t="s">
        <v>126</v>
      </c>
      <c r="M1107" s="1">
        <v>9000020000000000</v>
      </c>
      <c r="N1107" s="50" t="s">
        <v>159</v>
      </c>
      <c r="O1107" s="1">
        <v>4375</v>
      </c>
      <c r="P1107" s="22">
        <v>9.5</v>
      </c>
      <c r="Q1107" t="s">
        <v>235</v>
      </c>
      <c r="R1107" s="1">
        <v>8833335</v>
      </c>
      <c r="S1107">
        <v>5</v>
      </c>
      <c r="Y1107" s="21" t="s">
        <v>97</v>
      </c>
      <c r="AE1107"/>
      <c r="AF1107"/>
      <c r="AG1107"/>
      <c r="AH1107"/>
      <c r="AN1107" t="s">
        <v>83</v>
      </c>
      <c r="AO1107" t="s">
        <v>128</v>
      </c>
      <c r="AP1107" t="s">
        <v>101</v>
      </c>
      <c r="AQ1107" t="s">
        <v>74</v>
      </c>
      <c r="AR1107" s="21">
        <v>6.5549999999999997</v>
      </c>
      <c r="AS1107" t="s">
        <v>2178</v>
      </c>
      <c r="AT1107" t="s">
        <v>930</v>
      </c>
      <c r="AU1107" t="s">
        <v>168</v>
      </c>
      <c r="AV1107" t="s">
        <v>196</v>
      </c>
      <c r="AW1107" t="s">
        <v>105</v>
      </c>
      <c r="AX1107" t="s">
        <v>131</v>
      </c>
      <c r="AY1107" t="s">
        <v>176</v>
      </c>
      <c r="AZ1107" s="1">
        <v>9000020000000000</v>
      </c>
      <c r="BA1107" s="1">
        <v>8015728977616450</v>
      </c>
      <c r="BB1107" s="51">
        <f t="shared" si="164"/>
        <v>8.0157289776164493</v>
      </c>
      <c r="BC1107" s="51"/>
      <c r="BD1107" t="s">
        <v>132</v>
      </c>
      <c r="BE1107" s="25">
        <v>5.5830000000000002</v>
      </c>
      <c r="BF1107" s="1">
        <v>4666666666666660</v>
      </c>
      <c r="BG1107" t="s">
        <v>155</v>
      </c>
      <c r="BI1107" t="s">
        <v>114</v>
      </c>
      <c r="BJ1107" t="s">
        <v>94</v>
      </c>
      <c r="BK1107" t="s">
        <v>91</v>
      </c>
      <c r="BL1107" t="s">
        <v>91</v>
      </c>
      <c r="BM1107" t="s">
        <v>91</v>
      </c>
      <c r="BN1107"/>
      <c r="BO1107" t="s">
        <v>74</v>
      </c>
      <c r="BP1107" t="s">
        <v>74</v>
      </c>
      <c r="BQ1107" s="1">
        <v>655555</v>
      </c>
      <c r="BR1107" t="s">
        <v>94</v>
      </c>
      <c r="BS1107" t="s">
        <v>133</v>
      </c>
    </row>
    <row r="1108" spans="1:71" hidden="1">
      <c r="B1108" s="8" t="s">
        <v>2179</v>
      </c>
      <c r="G1108" s="21" t="s">
        <v>97</v>
      </c>
      <c r="P1108" s="24"/>
      <c r="T1108" s="4" t="s">
        <v>83</v>
      </c>
      <c r="U1108" t="s">
        <v>75</v>
      </c>
      <c r="V1108" t="s">
        <v>71</v>
      </c>
      <c r="W1108" t="s">
        <v>86</v>
      </c>
      <c r="X1108" t="s">
        <v>76</v>
      </c>
      <c r="Y1108" s="23">
        <v>8.2170000000000005</v>
      </c>
      <c r="Z1108" t="s">
        <v>120</v>
      </c>
      <c r="AA1108" t="s">
        <v>258</v>
      </c>
      <c r="AB1108" t="s">
        <v>81</v>
      </c>
      <c r="AC1108">
        <v>8</v>
      </c>
      <c r="AD1108" t="s">
        <v>81</v>
      </c>
      <c r="AE1108" s="12" t="s">
        <v>90</v>
      </c>
      <c r="AF1108" s="12" t="s">
        <v>90</v>
      </c>
      <c r="AG1108" s="12" t="s">
        <v>90</v>
      </c>
      <c r="AH1108" s="12" t="s">
        <v>92</v>
      </c>
      <c r="AI1108" t="s">
        <v>74</v>
      </c>
      <c r="AJ1108" t="s">
        <v>139</v>
      </c>
      <c r="AK1108" t="s">
        <v>94</v>
      </c>
      <c r="AL1108" t="s">
        <v>95</v>
      </c>
      <c r="AM1108" t="s">
        <v>96</v>
      </c>
      <c r="AN1108" t="s">
        <v>114</v>
      </c>
      <c r="AO1108" t="s">
        <v>185</v>
      </c>
      <c r="AP1108" t="s">
        <v>225</v>
      </c>
      <c r="AQ1108" t="s">
        <v>74</v>
      </c>
      <c r="AR1108" s="23">
        <v>5.3070000000000004</v>
      </c>
      <c r="AS1108" t="s">
        <v>2180</v>
      </c>
      <c r="AT1108" t="s">
        <v>254</v>
      </c>
      <c r="AU1108" t="s">
        <v>321</v>
      </c>
      <c r="AV1108" t="s">
        <v>124</v>
      </c>
      <c r="AW1108" t="s">
        <v>175</v>
      </c>
      <c r="AX1108" t="s">
        <v>131</v>
      </c>
      <c r="AY1108" t="s">
        <v>107</v>
      </c>
      <c r="AZ1108" t="s">
        <v>99</v>
      </c>
      <c r="BA1108" s="1">
        <v>6075009549274250</v>
      </c>
      <c r="BB1108" s="51">
        <f t="shared" si="164"/>
        <v>6.0750095492742497</v>
      </c>
      <c r="BC1108" s="1"/>
      <c r="BD1108" t="s">
        <v>81</v>
      </c>
      <c r="BE1108" s="25">
        <v>2.722</v>
      </c>
      <c r="BF1108" t="s">
        <v>114</v>
      </c>
      <c r="BG1108" s="1">
        <v>3166666666666660</v>
      </c>
      <c r="BH1108" t="s">
        <v>83</v>
      </c>
      <c r="BI1108" t="s">
        <v>168</v>
      </c>
      <c r="BJ1108" s="1">
        <v>78125</v>
      </c>
      <c r="BK1108" s="12" t="s">
        <v>163</v>
      </c>
      <c r="BL1108" s="12" t="s">
        <v>163</v>
      </c>
      <c r="BM1108" s="12" t="s">
        <v>91</v>
      </c>
      <c r="BN1108" s="12" t="s">
        <v>90</v>
      </c>
      <c r="BO1108" t="s">
        <v>109</v>
      </c>
      <c r="BP1108" t="s">
        <v>74</v>
      </c>
      <c r="BQ1108" s="1">
        <v>7583335</v>
      </c>
      <c r="BR1108" t="s">
        <v>94</v>
      </c>
      <c r="BS1108" t="s">
        <v>255</v>
      </c>
    </row>
    <row r="1109" spans="1:71" hidden="1">
      <c r="B1109" s="8" t="s">
        <v>2181</v>
      </c>
      <c r="G1109" s="21" t="s">
        <v>97</v>
      </c>
      <c r="P1109" s="24"/>
      <c r="Y1109" s="23" t="s">
        <v>97</v>
      </c>
      <c r="AA1109"/>
      <c r="AC1109"/>
      <c r="AE1109"/>
      <c r="AF1109"/>
      <c r="AG1109"/>
      <c r="AH1109"/>
      <c r="AN1109" t="s">
        <v>99</v>
      </c>
      <c r="AO1109" t="s">
        <v>244</v>
      </c>
      <c r="AP1109" t="s">
        <v>101</v>
      </c>
      <c r="AQ1109" t="s">
        <v>74</v>
      </c>
      <c r="AR1109" s="23">
        <v>7.4870000000000001</v>
      </c>
      <c r="AS1109" t="s">
        <v>2182</v>
      </c>
      <c r="AT1109" t="s">
        <v>582</v>
      </c>
      <c r="AU1109" t="s">
        <v>104</v>
      </c>
      <c r="AV1109" t="s">
        <v>76</v>
      </c>
      <c r="AW1109" t="s">
        <v>175</v>
      </c>
      <c r="AX1109" t="s">
        <v>106</v>
      </c>
      <c r="AY1109" t="s">
        <v>107</v>
      </c>
      <c r="AZ1109" s="1">
        <v>950002</v>
      </c>
      <c r="BA1109" s="1">
        <v>6999999999999990</v>
      </c>
      <c r="BB1109" s="51">
        <f t="shared" si="164"/>
        <v>6.9999999999999902</v>
      </c>
      <c r="BC1109" s="1"/>
      <c r="BD1109" t="s">
        <v>81</v>
      </c>
      <c r="BE1109" s="25">
        <v>8.9499999999999993</v>
      </c>
      <c r="BF1109" t="s">
        <v>342</v>
      </c>
      <c r="BG1109" t="s">
        <v>93</v>
      </c>
      <c r="BI1109" t="s">
        <v>83</v>
      </c>
      <c r="BJ1109" s="1">
        <v>53125</v>
      </c>
      <c r="BK1109" t="s">
        <v>90</v>
      </c>
      <c r="BL1109" t="s">
        <v>91</v>
      </c>
      <c r="BM1109"/>
      <c r="BN1109"/>
      <c r="BO1109" t="s">
        <v>74</v>
      </c>
      <c r="BP1109" t="s">
        <v>74</v>
      </c>
      <c r="BQ1109" s="1">
        <v>783333</v>
      </c>
      <c r="BR1109" t="s">
        <v>94</v>
      </c>
      <c r="BS1109" t="s">
        <v>250</v>
      </c>
    </row>
    <row r="1110" spans="1:71" hidden="1">
      <c r="B1110" s="8" t="s">
        <v>2183</v>
      </c>
      <c r="G1110" s="21" t="s">
        <v>97</v>
      </c>
      <c r="P1110" s="24"/>
      <c r="Y1110" s="23" t="s">
        <v>97</v>
      </c>
      <c r="AA1110"/>
      <c r="AC1110"/>
      <c r="AE1110"/>
      <c r="AF1110"/>
      <c r="AG1110"/>
      <c r="AH1110"/>
      <c r="AN1110" t="s">
        <v>83</v>
      </c>
      <c r="AO1110" t="s">
        <v>100</v>
      </c>
      <c r="AP1110" t="s">
        <v>101</v>
      </c>
      <c r="AQ1110" t="s">
        <v>74</v>
      </c>
      <c r="AR1110" s="23">
        <v>7.1950000000000003</v>
      </c>
      <c r="AS1110" t="s">
        <v>2184</v>
      </c>
      <c r="AT1110" t="s">
        <v>1185</v>
      </c>
      <c r="AU1110" t="s">
        <v>94</v>
      </c>
      <c r="AV1110" t="s">
        <v>76</v>
      </c>
      <c r="AW1110" t="s">
        <v>105</v>
      </c>
      <c r="AX1110" t="s">
        <v>131</v>
      </c>
      <c r="AY1110" t="s">
        <v>176</v>
      </c>
      <c r="AZ1110" s="1">
        <v>8500020000000000</v>
      </c>
      <c r="BA1110" s="1">
        <v>9296296296296290</v>
      </c>
      <c r="BB1110" s="51">
        <f t="shared" si="164"/>
        <v>9.2962962962962905</v>
      </c>
      <c r="BC1110" s="1"/>
      <c r="BD1110" t="s">
        <v>81</v>
      </c>
      <c r="BE1110" s="25">
        <v>6</v>
      </c>
      <c r="BF1110" t="s">
        <v>168</v>
      </c>
      <c r="BG1110" t="s">
        <v>148</v>
      </c>
      <c r="BI1110" t="s">
        <v>114</v>
      </c>
      <c r="BJ1110" t="s">
        <v>132</v>
      </c>
      <c r="BK1110" t="s">
        <v>91</v>
      </c>
      <c r="BL1110" t="s">
        <v>90</v>
      </c>
      <c r="BM1110" t="s">
        <v>91</v>
      </c>
      <c r="BN1110"/>
      <c r="BO1110" t="s">
        <v>74</v>
      </c>
      <c r="BP1110" t="s">
        <v>74</v>
      </c>
      <c r="BQ1110" s="1">
        <v>7055556666666660</v>
      </c>
      <c r="BR1110" t="s">
        <v>94</v>
      </c>
      <c r="BS1110" t="s">
        <v>133</v>
      </c>
    </row>
    <row r="1111" spans="1:71">
      <c r="A1111" t="s">
        <v>71</v>
      </c>
      <c r="B1111" t="s">
        <v>2185</v>
      </c>
      <c r="C1111" s="4">
        <v>10</v>
      </c>
      <c r="D1111">
        <v>1</v>
      </c>
      <c r="E1111" t="s">
        <v>424</v>
      </c>
      <c r="F1111" t="s">
        <v>74</v>
      </c>
      <c r="G1111" s="21">
        <v>7.8520000000000003</v>
      </c>
      <c r="H1111" t="s">
        <v>75</v>
      </c>
      <c r="I1111" t="s">
        <v>76</v>
      </c>
      <c r="J1111" t="s">
        <v>77</v>
      </c>
      <c r="K1111" t="s">
        <v>136</v>
      </c>
      <c r="L1111" t="s">
        <v>126</v>
      </c>
      <c r="M1111" s="1">
        <v>9500020000000000</v>
      </c>
      <c r="N1111" s="50" t="s">
        <v>89</v>
      </c>
      <c r="O1111" t="s">
        <v>81</v>
      </c>
      <c r="P1111" s="22">
        <v>8.5</v>
      </c>
      <c r="Q1111" s="1">
        <v>8125</v>
      </c>
      <c r="R1111">
        <v>8</v>
      </c>
      <c r="S1111">
        <v>5</v>
      </c>
      <c r="T1111" s="4" t="s">
        <v>83</v>
      </c>
      <c r="U1111" t="s">
        <v>185</v>
      </c>
      <c r="V1111" t="s">
        <v>71</v>
      </c>
      <c r="W1111" t="s">
        <v>116</v>
      </c>
      <c r="X1111" t="s">
        <v>196</v>
      </c>
      <c r="Y1111" s="21">
        <v>6.8710000000000004</v>
      </c>
      <c r="Z1111" t="s">
        <v>174</v>
      </c>
      <c r="AA1111" s="50" t="s">
        <v>296</v>
      </c>
      <c r="AB1111" t="s">
        <v>81</v>
      </c>
      <c r="AC1111" s="8">
        <v>5.0999999999999996</v>
      </c>
      <c r="AD1111" t="s">
        <v>155</v>
      </c>
      <c r="AE1111" t="s">
        <v>91</v>
      </c>
      <c r="AF1111" t="s">
        <v>91</v>
      </c>
      <c r="AG1111" t="s">
        <v>91</v>
      </c>
      <c r="AH1111" t="s">
        <v>92</v>
      </c>
      <c r="AI1111" t="s">
        <v>74</v>
      </c>
      <c r="AJ1111" t="s">
        <v>118</v>
      </c>
      <c r="AK1111" t="s">
        <v>120</v>
      </c>
      <c r="AL1111" t="s">
        <v>140</v>
      </c>
      <c r="AM1111" t="s">
        <v>99</v>
      </c>
      <c r="AN1111" t="s">
        <v>83</v>
      </c>
      <c r="AO1111" t="s">
        <v>123</v>
      </c>
      <c r="AP1111" t="s">
        <v>141</v>
      </c>
      <c r="AQ1111" t="s">
        <v>74</v>
      </c>
      <c r="AR1111" s="21">
        <v>6.6050000000000004</v>
      </c>
      <c r="AS1111" t="s">
        <v>2186</v>
      </c>
      <c r="AT1111" t="s">
        <v>864</v>
      </c>
      <c r="AU1111" t="s">
        <v>148</v>
      </c>
      <c r="AV1111" t="s">
        <v>196</v>
      </c>
      <c r="AW1111" t="s">
        <v>175</v>
      </c>
      <c r="AX1111" t="s">
        <v>131</v>
      </c>
      <c r="AY1111" t="s">
        <v>176</v>
      </c>
      <c r="AZ1111" s="1">
        <v>9000020000000000</v>
      </c>
      <c r="BA1111" s="1">
        <v>6966300131667910</v>
      </c>
      <c r="BB1111" s="51">
        <f>BA1111/1000000000000000</f>
        <v>6.9663001316679098</v>
      </c>
      <c r="BC1111" s="51"/>
      <c r="BD1111" t="s">
        <v>81</v>
      </c>
      <c r="BE1111" s="25">
        <v>4.5830000000000002</v>
      </c>
      <c r="BF1111" s="1">
        <v>3333333333333330</v>
      </c>
      <c r="BG1111" s="1">
        <v>5833333333333330</v>
      </c>
      <c r="BI1111" t="s">
        <v>114</v>
      </c>
      <c r="BJ1111" s="1">
        <v>6458333333333330</v>
      </c>
      <c r="BK1111" t="s">
        <v>91</v>
      </c>
      <c r="BL1111" t="s">
        <v>91</v>
      </c>
      <c r="BM1111" t="s">
        <v>90</v>
      </c>
      <c r="BN1111"/>
      <c r="BO1111" t="s">
        <v>74</v>
      </c>
      <c r="BP1111" t="s">
        <v>74</v>
      </c>
      <c r="BQ1111" s="1">
        <v>7499996666666660</v>
      </c>
      <c r="BR1111" t="s">
        <v>94</v>
      </c>
      <c r="BS1111" t="s">
        <v>133</v>
      </c>
    </row>
    <row r="1112" spans="1:71" hidden="1">
      <c r="B1112" s="8" t="s">
        <v>2187</v>
      </c>
      <c r="G1112" s="21" t="s">
        <v>97</v>
      </c>
      <c r="P1112" s="24"/>
      <c r="Y1112" s="23" t="s">
        <v>97</v>
      </c>
      <c r="AA1112"/>
      <c r="AC1112"/>
      <c r="AE1112"/>
      <c r="AF1112"/>
      <c r="AG1112"/>
      <c r="AH1112"/>
      <c r="AN1112" t="s">
        <v>99</v>
      </c>
      <c r="AO1112" t="s">
        <v>270</v>
      </c>
      <c r="AP1112" t="s">
        <v>101</v>
      </c>
      <c r="AQ1112" t="s">
        <v>74</v>
      </c>
      <c r="AR1112" s="23">
        <v>7.8739999999999997</v>
      </c>
      <c r="AS1112" t="s">
        <v>669</v>
      </c>
      <c r="AT1112" t="s">
        <v>819</v>
      </c>
      <c r="AU1112" t="s">
        <v>83</v>
      </c>
      <c r="AV1112" t="s">
        <v>76</v>
      </c>
      <c r="AW1112" t="s">
        <v>105</v>
      </c>
      <c r="AX1112" t="s">
        <v>106</v>
      </c>
      <c r="AY1112" t="s">
        <v>107</v>
      </c>
      <c r="AZ1112" s="1">
        <v>9000020000000000</v>
      </c>
      <c r="BA1112" s="1">
        <v>8217338217338210</v>
      </c>
      <c r="BB1112" s="51">
        <f>BA1112/1000000000000000</f>
        <v>8.2173382173382095</v>
      </c>
      <c r="BC1112" s="1"/>
      <c r="BD1112" t="s">
        <v>81</v>
      </c>
      <c r="BE1112" s="25">
        <v>7.75</v>
      </c>
      <c r="BF1112" t="s">
        <v>258</v>
      </c>
      <c r="BG1112" t="s">
        <v>469</v>
      </c>
      <c r="BI1112" t="s">
        <v>83</v>
      </c>
      <c r="BJ1112" s="1">
        <v>53125</v>
      </c>
      <c r="BK1112" t="s">
        <v>90</v>
      </c>
      <c r="BL1112" t="s">
        <v>91</v>
      </c>
      <c r="BM1112"/>
      <c r="BN1112"/>
      <c r="BO1112" t="s">
        <v>74</v>
      </c>
      <c r="BP1112" t="s">
        <v>74</v>
      </c>
      <c r="BQ1112" s="1">
        <v>7500005</v>
      </c>
      <c r="BR1112" t="s">
        <v>120</v>
      </c>
      <c r="BS1112" t="s">
        <v>179</v>
      </c>
    </row>
    <row r="1113" spans="1:71">
      <c r="A1113" t="s">
        <v>71</v>
      </c>
      <c r="B1113" t="s">
        <v>2188</v>
      </c>
      <c r="C1113" s="4">
        <v>16</v>
      </c>
      <c r="D1113">
        <v>2</v>
      </c>
      <c r="E1113" t="s">
        <v>362</v>
      </c>
      <c r="F1113" t="s">
        <v>74</v>
      </c>
      <c r="G1113" s="21">
        <v>6.81</v>
      </c>
      <c r="H1113" t="s">
        <v>195</v>
      </c>
      <c r="I1113" t="s">
        <v>196</v>
      </c>
      <c r="J1113" t="s">
        <v>125</v>
      </c>
      <c r="K1113" t="s">
        <v>78</v>
      </c>
      <c r="L1113" t="s">
        <v>79</v>
      </c>
      <c r="M1113" s="1">
        <v>791667</v>
      </c>
      <c r="N1113" s="50" t="s">
        <v>326</v>
      </c>
      <c r="O1113" t="s">
        <v>132</v>
      </c>
      <c r="P1113" s="22">
        <v>4.5</v>
      </c>
      <c r="Q1113" t="s">
        <v>81</v>
      </c>
      <c r="R1113" s="1">
        <v>79166675</v>
      </c>
      <c r="S1113">
        <v>10</v>
      </c>
      <c r="T1113" s="4" t="s">
        <v>154</v>
      </c>
      <c r="U1113" t="s">
        <v>185</v>
      </c>
      <c r="V1113" t="s">
        <v>85</v>
      </c>
      <c r="W1113" t="s">
        <v>116</v>
      </c>
      <c r="X1113" t="s">
        <v>76</v>
      </c>
      <c r="Y1113" s="21">
        <v>7.242</v>
      </c>
      <c r="Z1113" t="s">
        <v>223</v>
      </c>
      <c r="AA1113" s="50" t="s">
        <v>119</v>
      </c>
      <c r="AB1113" t="s">
        <v>87</v>
      </c>
      <c r="AC1113" s="8">
        <v>6.5</v>
      </c>
      <c r="AD1113" t="s">
        <v>301</v>
      </c>
      <c r="AE1113" t="s">
        <v>91</v>
      </c>
      <c r="AF1113" t="s">
        <v>163</v>
      </c>
      <c r="AG1113" t="s">
        <v>163</v>
      </c>
      <c r="AH1113" t="s">
        <v>90</v>
      </c>
      <c r="AI1113" t="s">
        <v>74</v>
      </c>
      <c r="AJ1113" t="s">
        <v>87</v>
      </c>
      <c r="AK1113" t="s">
        <v>120</v>
      </c>
      <c r="AL1113" t="s">
        <v>355</v>
      </c>
      <c r="AM1113" t="s">
        <v>99</v>
      </c>
      <c r="AR1113" s="21" t="s">
        <v>97</v>
      </c>
      <c r="BK1113"/>
      <c r="BL1113"/>
      <c r="BM1113"/>
      <c r="BN1113"/>
    </row>
    <row r="1114" spans="1:71" hidden="1">
      <c r="B1114" s="8" t="s">
        <v>2189</v>
      </c>
      <c r="G1114" s="21" t="s">
        <v>97</v>
      </c>
      <c r="P1114" s="24"/>
      <c r="Y1114" s="23" t="s">
        <v>97</v>
      </c>
      <c r="AA1114"/>
      <c r="AC1114"/>
      <c r="AE1114"/>
      <c r="AF1114"/>
      <c r="AG1114"/>
      <c r="AH1114"/>
      <c r="AN1114" t="s">
        <v>154</v>
      </c>
      <c r="AO1114" t="s">
        <v>123</v>
      </c>
      <c r="AP1114" t="s">
        <v>101</v>
      </c>
      <c r="AQ1114" t="s">
        <v>74</v>
      </c>
      <c r="AR1114" s="23">
        <v>7.5350000000000001</v>
      </c>
      <c r="AS1114" t="s">
        <v>2190</v>
      </c>
      <c r="AT1114" t="s">
        <v>94</v>
      </c>
      <c r="AU1114" t="s">
        <v>168</v>
      </c>
      <c r="AV1114" t="s">
        <v>76</v>
      </c>
      <c r="AW1114" t="s">
        <v>105</v>
      </c>
      <c r="AX1114" t="s">
        <v>106</v>
      </c>
      <c r="AY1114" t="s">
        <v>176</v>
      </c>
      <c r="AZ1114" s="1">
        <v>708333</v>
      </c>
      <c r="BA1114" t="s">
        <v>120</v>
      </c>
      <c r="BB1114" s="51">
        <v>10</v>
      </c>
      <c r="BD1114" t="s">
        <v>132</v>
      </c>
      <c r="BE1114" s="25">
        <v>7.75</v>
      </c>
      <c r="BF1114" t="s">
        <v>174</v>
      </c>
      <c r="BG1114" t="s">
        <v>155</v>
      </c>
      <c r="BI1114" t="s">
        <v>168</v>
      </c>
      <c r="BJ1114" s="1">
        <v>71875</v>
      </c>
      <c r="BK1114" t="s">
        <v>163</v>
      </c>
      <c r="BL1114" t="s">
        <v>91</v>
      </c>
      <c r="BM1114" t="s">
        <v>108</v>
      </c>
      <c r="BN1114" t="s">
        <v>91</v>
      </c>
      <c r="BO1114" t="s">
        <v>109</v>
      </c>
      <c r="BP1114" t="s">
        <v>74</v>
      </c>
      <c r="BQ1114" s="1">
        <v>716666</v>
      </c>
      <c r="BR1114" t="s">
        <v>94</v>
      </c>
      <c r="BS1114" t="s">
        <v>275</v>
      </c>
    </row>
    <row r="1115" spans="1:71" hidden="1">
      <c r="B1115" s="8" t="s">
        <v>2191</v>
      </c>
      <c r="G1115" s="21" t="s">
        <v>97</v>
      </c>
      <c r="P1115" s="24"/>
      <c r="T1115" s="4" t="s">
        <v>114</v>
      </c>
      <c r="U1115" t="s">
        <v>252</v>
      </c>
      <c r="V1115" t="s">
        <v>71</v>
      </c>
      <c r="W1115" t="s">
        <v>86</v>
      </c>
      <c r="X1115" t="s">
        <v>196</v>
      </c>
      <c r="Y1115" s="23">
        <v>6.3760000000000003</v>
      </c>
      <c r="Z1115" t="s">
        <v>81</v>
      </c>
      <c r="AA1115" t="s">
        <v>547</v>
      </c>
      <c r="AB1115" t="s">
        <v>81</v>
      </c>
      <c r="AC1115">
        <v>6.5</v>
      </c>
      <c r="AD1115" t="s">
        <v>88</v>
      </c>
      <c r="AE1115" t="s">
        <v>91</v>
      </c>
      <c r="AF1115" t="s">
        <v>91</v>
      </c>
      <c r="AG1115" t="s">
        <v>91</v>
      </c>
      <c r="AH1115" t="s">
        <v>92</v>
      </c>
      <c r="AI1115" t="s">
        <v>74</v>
      </c>
      <c r="AJ1115" t="s">
        <v>94</v>
      </c>
      <c r="AK1115" t="s">
        <v>120</v>
      </c>
      <c r="AL1115" t="s">
        <v>95</v>
      </c>
      <c r="AM1115" t="s">
        <v>99</v>
      </c>
      <c r="AR1115" s="23" t="s">
        <v>97</v>
      </c>
      <c r="BK1115"/>
      <c r="BL1115"/>
      <c r="BM1115"/>
      <c r="BN1115"/>
    </row>
    <row r="1116" spans="1:71" hidden="1">
      <c r="B1116" s="8" t="s">
        <v>2192</v>
      </c>
      <c r="G1116" s="21" t="s">
        <v>97</v>
      </c>
      <c r="P1116" s="24"/>
      <c r="T1116" s="4" t="s">
        <v>150</v>
      </c>
      <c r="U1116" t="s">
        <v>312</v>
      </c>
      <c r="V1116" t="s">
        <v>71</v>
      </c>
      <c r="W1116" t="s">
        <v>86</v>
      </c>
      <c r="X1116" t="s">
        <v>124</v>
      </c>
      <c r="Y1116" s="23">
        <v>3.6379999999999999</v>
      </c>
      <c r="Z1116" t="s">
        <v>99</v>
      </c>
      <c r="AA1116" t="s">
        <v>635</v>
      </c>
      <c r="AB1116" t="s">
        <v>88</v>
      </c>
      <c r="AC1116">
        <v>0.4</v>
      </c>
      <c r="AD1116" t="s">
        <v>117</v>
      </c>
      <c r="AE1116" t="s">
        <v>91</v>
      </c>
      <c r="AF1116" t="s">
        <v>91</v>
      </c>
      <c r="AG1116" t="s">
        <v>91</v>
      </c>
      <c r="AH1116" t="s">
        <v>92</v>
      </c>
      <c r="AI1116" t="s">
        <v>74</v>
      </c>
      <c r="AJ1116" t="s">
        <v>297</v>
      </c>
      <c r="AK1116" t="s">
        <v>94</v>
      </c>
      <c r="AL1116" t="s">
        <v>95</v>
      </c>
      <c r="AM1116" t="s">
        <v>212</v>
      </c>
      <c r="AR1116" s="23" t="s">
        <v>97</v>
      </c>
      <c r="BK1116"/>
      <c r="BL1116"/>
      <c r="BM1116"/>
      <c r="BN1116"/>
    </row>
    <row r="1117" spans="1:71" hidden="1">
      <c r="B1117" s="8" t="s">
        <v>2193</v>
      </c>
      <c r="G1117" s="21" t="s">
        <v>97</v>
      </c>
      <c r="P1117" s="24"/>
      <c r="Y1117" s="23" t="s">
        <v>97</v>
      </c>
      <c r="AA1117"/>
      <c r="AC1117"/>
      <c r="AE1117"/>
      <c r="AF1117"/>
      <c r="AG1117"/>
      <c r="AH1117"/>
      <c r="AN1117" t="s">
        <v>150</v>
      </c>
      <c r="AO1117" t="s">
        <v>185</v>
      </c>
      <c r="AP1117" t="s">
        <v>101</v>
      </c>
      <c r="AQ1117" t="s">
        <v>74</v>
      </c>
      <c r="AR1117" s="23">
        <v>7.5759999999999996</v>
      </c>
      <c r="AS1117" t="s">
        <v>2194</v>
      </c>
      <c r="AT1117" t="s">
        <v>303</v>
      </c>
      <c r="AU1117" t="s">
        <v>94</v>
      </c>
      <c r="AV1117" t="s">
        <v>76</v>
      </c>
      <c r="AW1117" t="s">
        <v>105</v>
      </c>
      <c r="AX1117" t="s">
        <v>106</v>
      </c>
      <c r="AY1117" t="s">
        <v>107</v>
      </c>
      <c r="AZ1117" s="1">
        <v>7916679999999990</v>
      </c>
      <c r="BA1117" s="1">
        <v>816017316017316</v>
      </c>
      <c r="BB1117" s="51">
        <f>BA1117/100000000000000</f>
        <v>8.1601731601731604</v>
      </c>
      <c r="BC1117" s="1"/>
      <c r="BD1117" t="s">
        <v>81</v>
      </c>
      <c r="BE1117" s="25">
        <v>7.6660000000000004</v>
      </c>
      <c r="BF1117" t="s">
        <v>104</v>
      </c>
      <c r="BG1117" s="1">
        <v>9333333333333330</v>
      </c>
      <c r="BI1117" t="s">
        <v>114</v>
      </c>
      <c r="BJ1117" t="s">
        <v>132</v>
      </c>
      <c r="BK1117" t="s">
        <v>91</v>
      </c>
      <c r="BL1117" t="s">
        <v>90</v>
      </c>
      <c r="BM1117" t="s">
        <v>90</v>
      </c>
      <c r="BN1117"/>
      <c r="BO1117" t="s">
        <v>74</v>
      </c>
      <c r="BP1117" t="s">
        <v>109</v>
      </c>
      <c r="BQ1117" s="1">
        <v>8722226666666660</v>
      </c>
      <c r="BR1117" t="s">
        <v>94</v>
      </c>
      <c r="BS1117" t="s">
        <v>110</v>
      </c>
    </row>
    <row r="1118" spans="1:71" hidden="1">
      <c r="B1118" s="8" t="s">
        <v>2195</v>
      </c>
      <c r="G1118" s="21" t="s">
        <v>97</v>
      </c>
      <c r="P1118" s="24"/>
      <c r="T1118" s="4" t="s">
        <v>99</v>
      </c>
      <c r="U1118" t="s">
        <v>231</v>
      </c>
      <c r="V1118" t="s">
        <v>71</v>
      </c>
      <c r="W1118" t="s">
        <v>86</v>
      </c>
      <c r="X1118" t="s">
        <v>76</v>
      </c>
      <c r="Y1118" s="23">
        <v>7.1289999999999996</v>
      </c>
      <c r="Z1118" t="s">
        <v>209</v>
      </c>
      <c r="AA1118" t="s">
        <v>223</v>
      </c>
      <c r="AB1118" t="s">
        <v>99</v>
      </c>
      <c r="AC1118">
        <v>6.8</v>
      </c>
      <c r="AD1118" t="s">
        <v>81</v>
      </c>
      <c r="AE1118" t="s">
        <v>91</v>
      </c>
      <c r="AF1118" t="s">
        <v>91</v>
      </c>
      <c r="AG1118" t="s">
        <v>92</v>
      </c>
      <c r="AH1118" t="s">
        <v>92</v>
      </c>
      <c r="AI1118" t="s">
        <v>74</v>
      </c>
      <c r="AJ1118" t="s">
        <v>154</v>
      </c>
      <c r="AK1118" t="s">
        <v>120</v>
      </c>
      <c r="AL1118" t="s">
        <v>311</v>
      </c>
      <c r="AM1118" t="s">
        <v>99</v>
      </c>
      <c r="AN1118" t="s">
        <v>99</v>
      </c>
      <c r="AO1118" t="s">
        <v>84</v>
      </c>
      <c r="AP1118" t="s">
        <v>225</v>
      </c>
      <c r="AQ1118" t="s">
        <v>74</v>
      </c>
      <c r="AR1118" s="23">
        <v>6.73</v>
      </c>
      <c r="AS1118" t="s">
        <v>2196</v>
      </c>
      <c r="AT1118" t="s">
        <v>1224</v>
      </c>
      <c r="AU1118" t="s">
        <v>148</v>
      </c>
      <c r="AV1118" t="s">
        <v>196</v>
      </c>
      <c r="AW1118" t="s">
        <v>175</v>
      </c>
      <c r="AX1118" t="s">
        <v>106</v>
      </c>
      <c r="AY1118" t="s">
        <v>176</v>
      </c>
      <c r="AZ1118" s="1">
        <v>8000020000000000</v>
      </c>
      <c r="BA1118" s="1">
        <v>5925000000000000</v>
      </c>
      <c r="BB1118" s="51">
        <f t="shared" ref="BB1117:BB1119" si="165">BA1118/1000000000000000</f>
        <v>5.9249999999999998</v>
      </c>
      <c r="BC1118" s="1"/>
      <c r="BD1118" t="s">
        <v>81</v>
      </c>
      <c r="BE1118" s="25">
        <v>7.5830000000000002</v>
      </c>
      <c r="BF1118" s="1">
        <v>7333333333333330</v>
      </c>
      <c r="BG1118" s="1">
        <v>7833333333333330</v>
      </c>
      <c r="BI1118" t="s">
        <v>83</v>
      </c>
      <c r="BJ1118" s="1">
        <v>5625</v>
      </c>
      <c r="BK1118" t="s">
        <v>91</v>
      </c>
      <c r="BL1118" t="s">
        <v>91</v>
      </c>
      <c r="BM1118"/>
      <c r="BN1118"/>
      <c r="BO1118" t="s">
        <v>74</v>
      </c>
      <c r="BP1118" t="s">
        <v>74</v>
      </c>
      <c r="BQ1118" s="1">
        <v>708333</v>
      </c>
      <c r="BR1118" t="s">
        <v>94</v>
      </c>
      <c r="BS1118" t="s">
        <v>250</v>
      </c>
    </row>
    <row r="1119" spans="1:71" hidden="1">
      <c r="B1119" s="8" t="s">
        <v>2197</v>
      </c>
      <c r="G1119" s="21" t="s">
        <v>97</v>
      </c>
      <c r="P1119" s="24"/>
      <c r="Y1119" s="23" t="s">
        <v>97</v>
      </c>
      <c r="AA1119"/>
      <c r="AC1119"/>
      <c r="AE1119"/>
      <c r="AF1119"/>
      <c r="AG1119"/>
      <c r="AH1119"/>
      <c r="AN1119" t="s">
        <v>114</v>
      </c>
      <c r="AO1119" t="s">
        <v>75</v>
      </c>
      <c r="AP1119" t="s">
        <v>101</v>
      </c>
      <c r="AQ1119" t="s">
        <v>74</v>
      </c>
      <c r="AR1119" s="23">
        <v>7.101</v>
      </c>
      <c r="AS1119" t="s">
        <v>2198</v>
      </c>
      <c r="AT1119" t="s">
        <v>447</v>
      </c>
      <c r="AU1119" t="s">
        <v>104</v>
      </c>
      <c r="AV1119" t="s">
        <v>76</v>
      </c>
      <c r="AW1119" t="s">
        <v>105</v>
      </c>
      <c r="AX1119" t="s">
        <v>131</v>
      </c>
      <c r="AY1119" t="s">
        <v>176</v>
      </c>
      <c r="AZ1119" s="1">
        <v>833334</v>
      </c>
      <c r="BA1119" t="s">
        <v>421</v>
      </c>
      <c r="BB1119" s="51">
        <v>8.75</v>
      </c>
      <c r="BD1119" t="s">
        <v>81</v>
      </c>
      <c r="BE1119" s="25">
        <v>5</v>
      </c>
      <c r="BF1119" t="s">
        <v>168</v>
      </c>
      <c r="BG1119" t="s">
        <v>104</v>
      </c>
      <c r="BI1119" t="s">
        <v>168</v>
      </c>
      <c r="BJ1119" s="1">
        <v>734375</v>
      </c>
      <c r="BK1119" t="s">
        <v>91</v>
      </c>
      <c r="BL1119" t="s">
        <v>91</v>
      </c>
      <c r="BM1119" t="s">
        <v>91</v>
      </c>
      <c r="BN1119" t="s">
        <v>91</v>
      </c>
      <c r="BO1119" t="s">
        <v>74</v>
      </c>
      <c r="BP1119" t="s">
        <v>74</v>
      </c>
      <c r="BQ1119" s="1">
        <v>51666625</v>
      </c>
      <c r="BR1119" t="s">
        <v>120</v>
      </c>
      <c r="BS1119" t="s">
        <v>133</v>
      </c>
    </row>
    <row r="1120" spans="1:71">
      <c r="A1120" t="s">
        <v>71</v>
      </c>
      <c r="B1120" t="s">
        <v>2199</v>
      </c>
      <c r="C1120" s="4">
        <v>8</v>
      </c>
      <c r="D1120">
        <v>1</v>
      </c>
      <c r="E1120" t="s">
        <v>424</v>
      </c>
      <c r="F1120" t="s">
        <v>74</v>
      </c>
      <c r="G1120" s="21">
        <v>8.5410000000000004</v>
      </c>
      <c r="H1120" t="s">
        <v>185</v>
      </c>
      <c r="I1120" t="s">
        <v>160</v>
      </c>
      <c r="J1120" t="s">
        <v>77</v>
      </c>
      <c r="K1120" t="s">
        <v>136</v>
      </c>
      <c r="L1120" t="s">
        <v>79</v>
      </c>
      <c r="M1120" s="1">
        <v>1.000002E+16</v>
      </c>
      <c r="N1120" s="50" t="s">
        <v>161</v>
      </c>
      <c r="O1120" t="s">
        <v>81</v>
      </c>
      <c r="P1120" s="22">
        <v>9</v>
      </c>
      <c r="Q1120" s="1">
        <v>78125</v>
      </c>
      <c r="R1120" t="s">
        <v>200</v>
      </c>
      <c r="S1120">
        <v>10</v>
      </c>
      <c r="T1120" s="4" t="s">
        <v>83</v>
      </c>
      <c r="U1120" t="s">
        <v>185</v>
      </c>
      <c r="V1120" t="s">
        <v>71</v>
      </c>
      <c r="W1120" t="s">
        <v>116</v>
      </c>
      <c r="X1120" t="s">
        <v>76</v>
      </c>
      <c r="Y1120" s="21">
        <v>7.383</v>
      </c>
      <c r="Z1120" t="s">
        <v>120</v>
      </c>
      <c r="AA1120" s="50" t="s">
        <v>326</v>
      </c>
      <c r="AB1120" t="s">
        <v>81</v>
      </c>
      <c r="AC1120" s="8">
        <v>5.6</v>
      </c>
      <c r="AD1120" t="s">
        <v>117</v>
      </c>
      <c r="AE1120" t="s">
        <v>91</v>
      </c>
      <c r="AF1120" t="s">
        <v>90</v>
      </c>
      <c r="AG1120" t="s">
        <v>91</v>
      </c>
      <c r="AH1120" t="s">
        <v>92</v>
      </c>
      <c r="AI1120" t="s">
        <v>74</v>
      </c>
      <c r="AJ1120" t="s">
        <v>473</v>
      </c>
      <c r="AK1120" t="s">
        <v>120</v>
      </c>
      <c r="AL1120" t="s">
        <v>187</v>
      </c>
      <c r="AM1120" t="s">
        <v>150</v>
      </c>
      <c r="AR1120" s="21" t="s">
        <v>97</v>
      </c>
      <c r="BK1120"/>
      <c r="BL1120"/>
      <c r="BM1120"/>
      <c r="BN1120"/>
    </row>
    <row r="1121" spans="1:71" hidden="1">
      <c r="B1121" s="8" t="s">
        <v>2200</v>
      </c>
      <c r="G1121" s="21" t="s">
        <v>97</v>
      </c>
      <c r="P1121" s="24"/>
      <c r="Y1121" s="23" t="s">
        <v>97</v>
      </c>
      <c r="AA1121"/>
      <c r="AC1121"/>
      <c r="AE1121"/>
      <c r="AF1121"/>
      <c r="AG1121"/>
      <c r="AH1121"/>
      <c r="AN1121" t="s">
        <v>150</v>
      </c>
      <c r="AO1121" t="s">
        <v>231</v>
      </c>
      <c r="AP1121" t="s">
        <v>101</v>
      </c>
      <c r="AQ1121" t="s">
        <v>74</v>
      </c>
      <c r="AR1121" s="23">
        <v>8.0630000000000006</v>
      </c>
      <c r="AS1121" t="s">
        <v>663</v>
      </c>
      <c r="AT1121" t="s">
        <v>759</v>
      </c>
      <c r="AU1121" t="s">
        <v>83</v>
      </c>
      <c r="AV1121" t="s">
        <v>160</v>
      </c>
      <c r="AW1121" t="s">
        <v>105</v>
      </c>
      <c r="AX1121" t="s">
        <v>131</v>
      </c>
      <c r="AY1121" t="s">
        <v>176</v>
      </c>
      <c r="AZ1121" s="1">
        <v>950002</v>
      </c>
      <c r="BA1121" s="1">
        <v>9166666666666660</v>
      </c>
      <c r="BB1121" s="51">
        <f t="shared" ref="BB1121:BB1123" si="166">BA1121/1000000000000000</f>
        <v>9.1666666666666607</v>
      </c>
      <c r="BC1121" s="1"/>
      <c r="BD1121" t="s">
        <v>81</v>
      </c>
      <c r="BE1121" s="25">
        <v>7.25</v>
      </c>
      <c r="BF1121" t="s">
        <v>155</v>
      </c>
      <c r="BG1121" t="s">
        <v>148</v>
      </c>
      <c r="BI1121" t="s">
        <v>114</v>
      </c>
      <c r="BJ1121" t="s">
        <v>132</v>
      </c>
      <c r="BK1121" t="s">
        <v>91</v>
      </c>
      <c r="BL1121" t="s">
        <v>91</v>
      </c>
      <c r="BM1121" t="s">
        <v>91</v>
      </c>
      <c r="BN1121"/>
      <c r="BO1121" t="s">
        <v>74</v>
      </c>
      <c r="BP1121" t="s">
        <v>74</v>
      </c>
      <c r="BQ1121" s="1">
        <v>7277776666666660</v>
      </c>
      <c r="BR1121" t="s">
        <v>120</v>
      </c>
      <c r="BS1121" t="s">
        <v>250</v>
      </c>
    </row>
    <row r="1122" spans="1:71" hidden="1">
      <c r="B1122" s="8" t="s">
        <v>2201</v>
      </c>
      <c r="G1122" s="21" t="s">
        <v>97</v>
      </c>
      <c r="P1122" s="24"/>
      <c r="Y1122" s="23" t="s">
        <v>97</v>
      </c>
      <c r="AA1122"/>
      <c r="AC1122"/>
      <c r="AE1122"/>
      <c r="AF1122"/>
      <c r="AG1122"/>
      <c r="AH1122"/>
      <c r="AN1122" t="s">
        <v>99</v>
      </c>
      <c r="AO1122" t="s">
        <v>231</v>
      </c>
      <c r="AP1122" t="s">
        <v>101</v>
      </c>
      <c r="AQ1122" t="s">
        <v>74</v>
      </c>
      <c r="AR1122" s="23">
        <v>7.484</v>
      </c>
      <c r="AS1122" t="s">
        <v>2202</v>
      </c>
      <c r="AT1122" t="s">
        <v>153</v>
      </c>
      <c r="AU1122" t="s">
        <v>83</v>
      </c>
      <c r="AV1122" t="s">
        <v>76</v>
      </c>
      <c r="AW1122" t="s">
        <v>105</v>
      </c>
      <c r="AX1122" t="s">
        <v>131</v>
      </c>
      <c r="AY1122" t="s">
        <v>176</v>
      </c>
      <c r="AZ1122" s="1">
        <v>950002</v>
      </c>
      <c r="BA1122" s="1">
        <v>8422963727401290</v>
      </c>
      <c r="BB1122" s="51">
        <f t="shared" si="166"/>
        <v>8.4229637274012905</v>
      </c>
      <c r="BC1122" s="1"/>
      <c r="BD1122" t="s">
        <v>81</v>
      </c>
      <c r="BE1122" s="25">
        <v>6</v>
      </c>
      <c r="BF1122" s="1">
        <v>5666666666666660</v>
      </c>
      <c r="BG1122" s="1">
        <v>6333333333333330</v>
      </c>
      <c r="BI1122" t="s">
        <v>83</v>
      </c>
      <c r="BJ1122" t="s">
        <v>94</v>
      </c>
      <c r="BK1122" t="s">
        <v>91</v>
      </c>
      <c r="BL1122" t="s">
        <v>91</v>
      </c>
      <c r="BM1122"/>
      <c r="BN1122"/>
      <c r="BO1122" t="s">
        <v>74</v>
      </c>
      <c r="BP1122" t="s">
        <v>74</v>
      </c>
      <c r="BQ1122" s="1">
        <v>6999995</v>
      </c>
      <c r="BR1122" t="s">
        <v>120</v>
      </c>
      <c r="BS1122" t="s">
        <v>179</v>
      </c>
    </row>
    <row r="1123" spans="1:71" hidden="1">
      <c r="B1123" s="8" t="s">
        <v>2203</v>
      </c>
      <c r="G1123" s="21" t="s">
        <v>97</v>
      </c>
      <c r="P1123" s="24"/>
      <c r="T1123" s="4" t="s">
        <v>168</v>
      </c>
      <c r="U1123" t="s">
        <v>137</v>
      </c>
      <c r="V1123" t="s">
        <v>71</v>
      </c>
      <c r="W1123" t="s">
        <v>86</v>
      </c>
      <c r="X1123" t="s">
        <v>76</v>
      </c>
      <c r="Y1123" s="23">
        <v>7.9059999999999997</v>
      </c>
      <c r="Z1123" t="s">
        <v>161</v>
      </c>
      <c r="AA1123" t="s">
        <v>326</v>
      </c>
      <c r="AB1123" t="s">
        <v>81</v>
      </c>
      <c r="AC1123">
        <v>8.4</v>
      </c>
      <c r="AD1123" t="s">
        <v>301</v>
      </c>
      <c r="AE1123" s="12" t="s">
        <v>90</v>
      </c>
      <c r="AF1123" s="12" t="s">
        <v>163</v>
      </c>
      <c r="AG1123" s="12" t="s">
        <v>90</v>
      </c>
      <c r="AH1123" s="12" t="s">
        <v>163</v>
      </c>
      <c r="AI1123" t="s">
        <v>74</v>
      </c>
      <c r="AJ1123" t="s">
        <v>223</v>
      </c>
      <c r="AK1123" t="s">
        <v>120</v>
      </c>
      <c r="AL1123" t="s">
        <v>261</v>
      </c>
      <c r="AM1123" t="s">
        <v>99</v>
      </c>
      <c r="AN1123" t="s">
        <v>94</v>
      </c>
      <c r="AO1123" t="s">
        <v>100</v>
      </c>
      <c r="AP1123" t="s">
        <v>225</v>
      </c>
      <c r="AQ1123" t="s">
        <v>109</v>
      </c>
      <c r="AR1123" s="23">
        <v>8.7110000000000003</v>
      </c>
      <c r="AS1123" t="s">
        <v>358</v>
      </c>
      <c r="AT1123" t="s">
        <v>104</v>
      </c>
      <c r="AU1123" t="s">
        <v>150</v>
      </c>
      <c r="AV1123" t="s">
        <v>160</v>
      </c>
      <c r="AW1123" t="s">
        <v>105</v>
      </c>
      <c r="AX1123" t="s">
        <v>106</v>
      </c>
      <c r="AY1123" t="s">
        <v>107</v>
      </c>
      <c r="AZ1123" s="1">
        <v>833334</v>
      </c>
      <c r="BA1123" s="1">
        <v>9615384615384610</v>
      </c>
      <c r="BB1123" s="51">
        <f t="shared" si="166"/>
        <v>9.6153846153846096</v>
      </c>
      <c r="BC1123" s="1"/>
      <c r="BD1123" t="s">
        <v>81</v>
      </c>
      <c r="BE1123" s="25">
        <v>8.7769999999999992</v>
      </c>
      <c r="BF1123" s="1">
        <v>8333333333333330</v>
      </c>
      <c r="BG1123" t="s">
        <v>148</v>
      </c>
      <c r="BH1123" t="s">
        <v>120</v>
      </c>
      <c r="BI1123" t="s">
        <v>168</v>
      </c>
      <c r="BJ1123" t="s">
        <v>81</v>
      </c>
      <c r="BK1123" s="12" t="s">
        <v>163</v>
      </c>
      <c r="BL1123" s="12" t="s">
        <v>91</v>
      </c>
      <c r="BM1123" s="12" t="s">
        <v>163</v>
      </c>
      <c r="BN1123" s="12" t="s">
        <v>163</v>
      </c>
      <c r="BO1123" t="s">
        <v>74</v>
      </c>
      <c r="BP1123" t="s">
        <v>109</v>
      </c>
      <c r="BQ1123" s="1">
        <v>8500007499999990</v>
      </c>
      <c r="BR1123" t="s">
        <v>120</v>
      </c>
      <c r="BS1123" t="s">
        <v>387</v>
      </c>
    </row>
    <row r="1124" spans="1:71">
      <c r="A1124" t="s">
        <v>156</v>
      </c>
      <c r="B1124" t="s">
        <v>2204</v>
      </c>
      <c r="C1124" s="4">
        <v>15</v>
      </c>
      <c r="D1124">
        <v>1</v>
      </c>
      <c r="E1124" t="s">
        <v>257</v>
      </c>
      <c r="F1124" t="s">
        <v>109</v>
      </c>
      <c r="G1124" s="21">
        <v>8.266</v>
      </c>
      <c r="H1124" t="s">
        <v>75</v>
      </c>
      <c r="I1124" t="s">
        <v>76</v>
      </c>
      <c r="J1124" t="s">
        <v>77</v>
      </c>
      <c r="K1124" t="s">
        <v>136</v>
      </c>
      <c r="L1124" t="s">
        <v>126</v>
      </c>
      <c r="M1124" s="1">
        <v>833334</v>
      </c>
      <c r="N1124" s="50" t="s">
        <v>80</v>
      </c>
      <c r="O1124" s="1">
        <v>6875</v>
      </c>
      <c r="P1124" s="22">
        <v>8.3330000000000002</v>
      </c>
      <c r="Q1124" s="1">
        <v>9166666666666660</v>
      </c>
      <c r="R1124" s="1">
        <v>9611113333333330</v>
      </c>
      <c r="S1124">
        <v>5</v>
      </c>
      <c r="T1124" s="4" t="s">
        <v>168</v>
      </c>
      <c r="U1124" t="s">
        <v>84</v>
      </c>
      <c r="V1124" t="s">
        <v>85</v>
      </c>
      <c r="W1124" t="s">
        <v>86</v>
      </c>
      <c r="X1124" t="s">
        <v>76</v>
      </c>
      <c r="Y1124" s="21">
        <v>7.6340000000000003</v>
      </c>
      <c r="Z1124" t="s">
        <v>81</v>
      </c>
      <c r="AA1124" s="50" t="s">
        <v>162</v>
      </c>
      <c r="AB1124" t="s">
        <v>87</v>
      </c>
      <c r="AC1124" s="8">
        <v>7.5</v>
      </c>
      <c r="AD1124" t="s">
        <v>223</v>
      </c>
      <c r="AE1124" s="12" t="s">
        <v>163</v>
      </c>
      <c r="AF1124" s="12" t="s">
        <v>163</v>
      </c>
      <c r="AG1124" s="12" t="s">
        <v>90</v>
      </c>
      <c r="AH1124" s="12" t="s">
        <v>90</v>
      </c>
      <c r="AI1124" t="s">
        <v>74</v>
      </c>
      <c r="AJ1124" t="s">
        <v>139</v>
      </c>
      <c r="AK1124" t="s">
        <v>94</v>
      </c>
      <c r="AL1124" t="s">
        <v>308</v>
      </c>
      <c r="AM1124" t="s">
        <v>212</v>
      </c>
      <c r="AN1124" t="s">
        <v>168</v>
      </c>
      <c r="AO1124" t="s">
        <v>202</v>
      </c>
      <c r="AP1124" t="s">
        <v>141</v>
      </c>
      <c r="AQ1124" t="s">
        <v>109</v>
      </c>
      <c r="AR1124" s="21">
        <v>7.8150000000000004</v>
      </c>
      <c r="AS1124" t="s">
        <v>2205</v>
      </c>
      <c r="AT1124" t="s">
        <v>371</v>
      </c>
      <c r="AU1124" t="s">
        <v>83</v>
      </c>
      <c r="AV1124" t="s">
        <v>76</v>
      </c>
      <c r="AW1124" t="s">
        <v>105</v>
      </c>
      <c r="AX1124" t="s">
        <v>106</v>
      </c>
      <c r="AY1124" t="s">
        <v>107</v>
      </c>
      <c r="AZ1124" s="1">
        <v>833334</v>
      </c>
      <c r="BA1124" s="1">
        <v>9201754385964910</v>
      </c>
      <c r="BB1124" s="51">
        <f>BA1124/1000000000000000</f>
        <v>9.2017543859649091</v>
      </c>
      <c r="BC1124" s="51"/>
      <c r="BD1124" s="1">
        <v>6875</v>
      </c>
      <c r="BE1124" s="25">
        <v>7.8659999999999997</v>
      </c>
      <c r="BF1124" t="s">
        <v>174</v>
      </c>
      <c r="BG1124" t="s">
        <v>81</v>
      </c>
      <c r="BH1124" s="1">
        <v>7099999999999990</v>
      </c>
      <c r="BI1124" t="s">
        <v>168</v>
      </c>
      <c r="BJ1124" s="1">
        <v>78125</v>
      </c>
      <c r="BK1124" s="12" t="s">
        <v>163</v>
      </c>
      <c r="BL1124" s="12" t="s">
        <v>91</v>
      </c>
      <c r="BM1124" s="12" t="s">
        <v>90</v>
      </c>
      <c r="BN1124" s="12" t="s">
        <v>163</v>
      </c>
      <c r="BO1124" t="s">
        <v>74</v>
      </c>
      <c r="BP1124" t="s">
        <v>109</v>
      </c>
      <c r="BQ1124" t="s">
        <v>2206</v>
      </c>
      <c r="BR1124" t="s">
        <v>235</v>
      </c>
      <c r="BS1124" t="s">
        <v>434</v>
      </c>
    </row>
    <row r="1125" spans="1:71" hidden="1">
      <c r="B1125" s="8" t="s">
        <v>2207</v>
      </c>
      <c r="G1125" s="21" t="s">
        <v>97</v>
      </c>
      <c r="P1125" s="24"/>
      <c r="T1125" s="4" t="s">
        <v>168</v>
      </c>
      <c r="U1125" t="s">
        <v>115</v>
      </c>
      <c r="V1125" t="s">
        <v>71</v>
      </c>
      <c r="W1125" t="s">
        <v>86</v>
      </c>
      <c r="X1125" t="s">
        <v>76</v>
      </c>
      <c r="Y1125" s="23">
        <v>7.2640000000000002</v>
      </c>
      <c r="Z1125" t="s">
        <v>264</v>
      </c>
      <c r="AA1125" t="s">
        <v>162</v>
      </c>
      <c r="AB1125" t="s">
        <v>354</v>
      </c>
      <c r="AC1125">
        <v>6</v>
      </c>
      <c r="AD1125" t="s">
        <v>93</v>
      </c>
      <c r="AE1125" s="12" t="s">
        <v>90</v>
      </c>
      <c r="AF1125" s="12" t="s">
        <v>163</v>
      </c>
      <c r="AG1125" s="12" t="s">
        <v>90</v>
      </c>
      <c r="AH1125" s="12" t="s">
        <v>90</v>
      </c>
      <c r="AI1125" t="s">
        <v>74</v>
      </c>
      <c r="AJ1125" t="s">
        <v>211</v>
      </c>
      <c r="AK1125" t="s">
        <v>94</v>
      </c>
      <c r="AL1125" t="s">
        <v>308</v>
      </c>
      <c r="AM1125" t="s">
        <v>212</v>
      </c>
      <c r="AN1125" t="s">
        <v>94</v>
      </c>
      <c r="AO1125" t="s">
        <v>100</v>
      </c>
      <c r="AP1125" t="s">
        <v>225</v>
      </c>
      <c r="AQ1125" t="s">
        <v>74</v>
      </c>
      <c r="AR1125" s="23">
        <v>7.4980000000000002</v>
      </c>
      <c r="AS1125" t="s">
        <v>2208</v>
      </c>
      <c r="AT1125" t="s">
        <v>779</v>
      </c>
      <c r="AU1125" t="s">
        <v>168</v>
      </c>
      <c r="AV1125" t="s">
        <v>76</v>
      </c>
      <c r="AW1125" t="s">
        <v>105</v>
      </c>
      <c r="AX1125" t="s">
        <v>131</v>
      </c>
      <c r="AY1125" t="s">
        <v>107</v>
      </c>
      <c r="AZ1125" s="1">
        <v>708334</v>
      </c>
      <c r="BA1125" s="1">
        <v>9213286713286710</v>
      </c>
      <c r="BB1125" s="51">
        <f t="shared" ref="BB1125:BB1127" si="167">BA1125/1000000000000000</f>
        <v>9.2132867132867098</v>
      </c>
      <c r="BC1125" s="1"/>
      <c r="BD1125" s="1">
        <v>5625</v>
      </c>
      <c r="BE1125" s="25">
        <v>6.4660000000000002</v>
      </c>
      <c r="BF1125" s="1">
        <v>6833333333333330</v>
      </c>
      <c r="BG1125" s="1">
        <v>6166666666666660</v>
      </c>
      <c r="BH1125" t="s">
        <v>290</v>
      </c>
      <c r="BI1125" t="s">
        <v>168</v>
      </c>
      <c r="BJ1125" t="s">
        <v>81</v>
      </c>
      <c r="BK1125" s="12" t="s">
        <v>163</v>
      </c>
      <c r="BL1125" s="12" t="s">
        <v>91</v>
      </c>
      <c r="BM1125" s="12" t="s">
        <v>90</v>
      </c>
      <c r="BN1125" s="12" t="s">
        <v>163</v>
      </c>
      <c r="BO1125" t="s">
        <v>109</v>
      </c>
      <c r="BP1125" t="s">
        <v>109</v>
      </c>
      <c r="BQ1125" s="1">
        <v>9208340000000000</v>
      </c>
      <c r="BR1125" t="s">
        <v>94</v>
      </c>
      <c r="BS1125" t="s">
        <v>434</v>
      </c>
    </row>
    <row r="1126" spans="1:71" hidden="1">
      <c r="B1126" s="8" t="s">
        <v>2209</v>
      </c>
      <c r="G1126" s="21" t="s">
        <v>97</v>
      </c>
      <c r="P1126" s="24"/>
      <c r="Y1126" s="23" t="s">
        <v>97</v>
      </c>
      <c r="AA1126"/>
      <c r="AC1126"/>
      <c r="AE1126"/>
      <c r="AF1126"/>
      <c r="AG1126"/>
      <c r="AH1126"/>
      <c r="AN1126" t="s">
        <v>150</v>
      </c>
      <c r="AO1126" t="s">
        <v>115</v>
      </c>
      <c r="AP1126" t="s">
        <v>101</v>
      </c>
      <c r="AQ1126" t="s">
        <v>74</v>
      </c>
      <c r="AR1126" s="23">
        <v>6.306</v>
      </c>
      <c r="AS1126" t="s">
        <v>2210</v>
      </c>
      <c r="AT1126" t="s">
        <v>2163</v>
      </c>
      <c r="AU1126" t="s">
        <v>174</v>
      </c>
      <c r="AV1126" t="s">
        <v>196</v>
      </c>
      <c r="AW1126" t="s">
        <v>105</v>
      </c>
      <c r="AX1126" t="s">
        <v>131</v>
      </c>
      <c r="AY1126" t="s">
        <v>176</v>
      </c>
      <c r="AZ1126" s="1">
        <v>950002</v>
      </c>
      <c r="BA1126" s="1">
        <v>972222222222222</v>
      </c>
      <c r="BB1126" s="51">
        <f>BA1126/100000000000000</f>
        <v>9.7222222222222197</v>
      </c>
      <c r="BC1126" s="1"/>
      <c r="BD1126" s="1">
        <v>5625</v>
      </c>
      <c r="BE1126" s="25">
        <v>3.25</v>
      </c>
      <c r="BF1126" t="s">
        <v>150</v>
      </c>
      <c r="BG1126" t="s">
        <v>205</v>
      </c>
      <c r="BI1126" t="s">
        <v>83</v>
      </c>
      <c r="BJ1126" t="s">
        <v>94</v>
      </c>
      <c r="BK1126" t="s">
        <v>91</v>
      </c>
      <c r="BL1126" t="s">
        <v>90</v>
      </c>
      <c r="BM1126"/>
      <c r="BN1126"/>
      <c r="BO1126" t="s">
        <v>74</v>
      </c>
      <c r="BP1126" t="s">
        <v>74</v>
      </c>
      <c r="BQ1126" s="1">
        <v>5999995</v>
      </c>
      <c r="BR1126" t="s">
        <v>94</v>
      </c>
      <c r="BS1126" t="s">
        <v>110</v>
      </c>
    </row>
    <row r="1127" spans="1:71" hidden="1">
      <c r="B1127" s="8" t="s">
        <v>2211</v>
      </c>
      <c r="G1127" s="21" t="s">
        <v>97</v>
      </c>
      <c r="P1127" s="24"/>
      <c r="T1127" s="4" t="s">
        <v>114</v>
      </c>
      <c r="U1127" t="s">
        <v>84</v>
      </c>
      <c r="V1127" t="s">
        <v>71</v>
      </c>
      <c r="W1127" t="s">
        <v>86</v>
      </c>
      <c r="X1127" t="s">
        <v>124</v>
      </c>
      <c r="Y1127" s="23">
        <v>5.0469999999999997</v>
      </c>
      <c r="Z1127" t="s">
        <v>117</v>
      </c>
      <c r="AA1127" t="s">
        <v>218</v>
      </c>
      <c r="AB1127" t="s">
        <v>81</v>
      </c>
      <c r="AC1127">
        <v>4</v>
      </c>
      <c r="AD1127" t="s">
        <v>297</v>
      </c>
      <c r="AE1127" t="s">
        <v>91</v>
      </c>
      <c r="AF1127" t="s">
        <v>91</v>
      </c>
      <c r="AG1127" t="s">
        <v>91</v>
      </c>
      <c r="AH1127" t="s">
        <v>92</v>
      </c>
      <c r="AI1127" t="s">
        <v>74</v>
      </c>
      <c r="AJ1127" t="s">
        <v>703</v>
      </c>
      <c r="AK1127" t="s">
        <v>94</v>
      </c>
      <c r="AL1127" t="s">
        <v>261</v>
      </c>
      <c r="AM1127" t="s">
        <v>96</v>
      </c>
      <c r="AN1127" t="s">
        <v>114</v>
      </c>
      <c r="AO1127" t="s">
        <v>84</v>
      </c>
      <c r="AP1127" t="s">
        <v>225</v>
      </c>
      <c r="AQ1127" t="s">
        <v>74</v>
      </c>
      <c r="AR1127" s="23">
        <v>4.7859999999999996</v>
      </c>
      <c r="AS1127" t="s">
        <v>2212</v>
      </c>
      <c r="AT1127" t="s">
        <v>1123</v>
      </c>
      <c r="AU1127" t="s">
        <v>304</v>
      </c>
      <c r="AV1127" t="s">
        <v>124</v>
      </c>
      <c r="AW1127" t="s">
        <v>175</v>
      </c>
      <c r="AX1127" t="s">
        <v>131</v>
      </c>
      <c r="AY1127" t="s">
        <v>176</v>
      </c>
      <c r="AZ1127" t="s">
        <v>99</v>
      </c>
      <c r="BA1127" s="1">
        <v>5799679487179480</v>
      </c>
      <c r="BB1127" s="51">
        <f t="shared" si="167"/>
        <v>5.7996794871794801</v>
      </c>
      <c r="BC1127" s="1"/>
      <c r="BD1127" s="1">
        <v>5625</v>
      </c>
      <c r="BE1127" s="25">
        <v>3.444</v>
      </c>
      <c r="BF1127" s="1">
        <v>1333333333333330</v>
      </c>
      <c r="BG1127" t="s">
        <v>205</v>
      </c>
      <c r="BH1127" t="s">
        <v>441</v>
      </c>
      <c r="BI1127" t="s">
        <v>168</v>
      </c>
      <c r="BJ1127" t="s">
        <v>81</v>
      </c>
      <c r="BK1127" t="s">
        <v>90</v>
      </c>
      <c r="BL1127" t="s">
        <v>91</v>
      </c>
      <c r="BM1127" t="s">
        <v>90</v>
      </c>
      <c r="BN1127" t="s">
        <v>91</v>
      </c>
      <c r="BO1127" t="s">
        <v>74</v>
      </c>
      <c r="BP1127" t="s">
        <v>74</v>
      </c>
      <c r="BQ1127" s="1">
        <v>56249925</v>
      </c>
      <c r="BR1127" t="s">
        <v>94</v>
      </c>
      <c r="BS1127" t="s">
        <v>387</v>
      </c>
    </row>
    <row r="1128" spans="1:71">
      <c r="A1128" t="s">
        <v>71</v>
      </c>
      <c r="B1128" t="s">
        <v>2213</v>
      </c>
      <c r="C1128" s="4">
        <v>12</v>
      </c>
      <c r="D1128">
        <v>2</v>
      </c>
      <c r="E1128" t="s">
        <v>890</v>
      </c>
      <c r="F1128" t="s">
        <v>109</v>
      </c>
      <c r="G1128" s="21">
        <v>7.3559999999999999</v>
      </c>
      <c r="H1128" t="s">
        <v>75</v>
      </c>
      <c r="I1128" t="s">
        <v>76</v>
      </c>
      <c r="J1128" t="s">
        <v>77</v>
      </c>
      <c r="K1128" t="s">
        <v>78</v>
      </c>
      <c r="L1128" t="s">
        <v>126</v>
      </c>
      <c r="M1128" s="1">
        <v>8000020000000000</v>
      </c>
      <c r="N1128" s="50" t="s">
        <v>473</v>
      </c>
      <c r="O1128" t="s">
        <v>81</v>
      </c>
      <c r="P1128" s="22">
        <v>6.5</v>
      </c>
      <c r="Q1128">
        <v>5</v>
      </c>
      <c r="R1128" s="1">
        <v>933334</v>
      </c>
      <c r="S1128">
        <v>5</v>
      </c>
      <c r="T1128" s="4" t="s">
        <v>114</v>
      </c>
      <c r="U1128" t="s">
        <v>185</v>
      </c>
      <c r="V1128" t="s">
        <v>85</v>
      </c>
      <c r="W1128" t="s">
        <v>116</v>
      </c>
      <c r="X1128" t="s">
        <v>76</v>
      </c>
      <c r="Y1128" s="21">
        <v>7.5469999999999997</v>
      </c>
      <c r="Z1128" t="s">
        <v>259</v>
      </c>
      <c r="AA1128" s="50" t="s">
        <v>301</v>
      </c>
      <c r="AB1128" t="s">
        <v>87</v>
      </c>
      <c r="AC1128" s="8">
        <v>5.5</v>
      </c>
      <c r="AD1128" t="s">
        <v>264</v>
      </c>
      <c r="AE1128" s="12" t="s">
        <v>90</v>
      </c>
      <c r="AF1128" s="12" t="s">
        <v>163</v>
      </c>
      <c r="AG1128" s="12" t="s">
        <v>91</v>
      </c>
      <c r="AH1128" s="12" t="s">
        <v>92</v>
      </c>
      <c r="AI1128" t="s">
        <v>74</v>
      </c>
      <c r="AJ1128" t="s">
        <v>301</v>
      </c>
      <c r="AK1128" t="s">
        <v>120</v>
      </c>
      <c r="AL1128" t="s">
        <v>95</v>
      </c>
      <c r="AM1128" t="s">
        <v>99</v>
      </c>
      <c r="AN1128" t="s">
        <v>114</v>
      </c>
      <c r="AO1128" t="s">
        <v>185</v>
      </c>
      <c r="AP1128" t="s">
        <v>213</v>
      </c>
      <c r="AQ1128" t="s">
        <v>109</v>
      </c>
      <c r="AR1128" s="21">
        <v>7.6280000000000001</v>
      </c>
      <c r="AS1128" t="s">
        <v>2214</v>
      </c>
      <c r="AT1128" t="s">
        <v>1300</v>
      </c>
      <c r="AU1128" t="s">
        <v>148</v>
      </c>
      <c r="AV1128" t="s">
        <v>76</v>
      </c>
      <c r="AW1128" t="s">
        <v>105</v>
      </c>
      <c r="AX1128" t="s">
        <v>131</v>
      </c>
      <c r="AY1128" t="s">
        <v>176</v>
      </c>
      <c r="AZ1128" s="1">
        <v>1000002</v>
      </c>
      <c r="BA1128" s="1">
        <v>9736842105263150</v>
      </c>
      <c r="BB1128" s="51">
        <f t="shared" ref="BB1128:BB1129" si="168">BA1128/1000000000000000</f>
        <v>9.7368421052631504</v>
      </c>
      <c r="BC1128" s="51"/>
      <c r="BD1128" t="s">
        <v>94</v>
      </c>
      <c r="BE1128" s="25">
        <v>7.1660000000000004</v>
      </c>
      <c r="BF1128" s="1">
        <v>6333333333333330</v>
      </c>
      <c r="BG1128" s="1">
        <v>7166666666666660</v>
      </c>
      <c r="BH1128" t="s">
        <v>148</v>
      </c>
      <c r="BI1128" t="s">
        <v>168</v>
      </c>
      <c r="BJ1128" s="1">
        <v>78125</v>
      </c>
      <c r="BK1128" s="12" t="s">
        <v>163</v>
      </c>
      <c r="BL1128" s="12" t="s">
        <v>90</v>
      </c>
      <c r="BM1128" s="12" t="s">
        <v>91</v>
      </c>
      <c r="BN1128" s="12" t="s">
        <v>163</v>
      </c>
      <c r="BO1128" t="s">
        <v>74</v>
      </c>
      <c r="BP1128" t="s">
        <v>74</v>
      </c>
      <c r="BQ1128" s="1">
        <v>7333335</v>
      </c>
      <c r="BR1128" t="s">
        <v>94</v>
      </c>
      <c r="BS1128" t="s">
        <v>255</v>
      </c>
    </row>
    <row r="1129" spans="1:71">
      <c r="A1129" t="s">
        <v>156</v>
      </c>
      <c r="B1129" t="s">
        <v>2215</v>
      </c>
      <c r="C1129" s="4">
        <v>14</v>
      </c>
      <c r="D1129">
        <v>2</v>
      </c>
      <c r="E1129" t="s">
        <v>1157</v>
      </c>
      <c r="F1129" t="s">
        <v>109</v>
      </c>
      <c r="G1129" s="21">
        <v>8.2289999999999992</v>
      </c>
      <c r="H1129" t="s">
        <v>75</v>
      </c>
      <c r="I1129" t="s">
        <v>76</v>
      </c>
      <c r="J1129" t="s">
        <v>125</v>
      </c>
      <c r="K1129" t="s">
        <v>78</v>
      </c>
      <c r="L1129" t="s">
        <v>79</v>
      </c>
      <c r="M1129" s="1">
        <v>916668</v>
      </c>
      <c r="N1129" s="50" t="s">
        <v>205</v>
      </c>
      <c r="O1129">
        <v>10</v>
      </c>
      <c r="P1129" s="22">
        <v>6.6660000000000004</v>
      </c>
      <c r="Q1129" s="1">
        <v>9375</v>
      </c>
      <c r="R1129" s="1">
        <v>97083425</v>
      </c>
      <c r="S1129">
        <v>10</v>
      </c>
      <c r="T1129" s="4" t="s">
        <v>168</v>
      </c>
      <c r="U1129" t="s">
        <v>115</v>
      </c>
      <c r="V1129" t="s">
        <v>85</v>
      </c>
      <c r="W1129" t="s">
        <v>116</v>
      </c>
      <c r="X1129" t="s">
        <v>76</v>
      </c>
      <c r="Y1129" s="21">
        <v>7.9610000000000003</v>
      </c>
      <c r="Z1129" t="s">
        <v>259</v>
      </c>
      <c r="AA1129" s="50" t="s">
        <v>113</v>
      </c>
      <c r="AB1129" t="s">
        <v>94</v>
      </c>
      <c r="AC1129" s="8">
        <v>8.1</v>
      </c>
      <c r="AD1129" t="s">
        <v>161</v>
      </c>
      <c r="AE1129" s="12" t="s">
        <v>90</v>
      </c>
      <c r="AF1129" s="12" t="s">
        <v>163</v>
      </c>
      <c r="AG1129" s="12" t="s">
        <v>90</v>
      </c>
      <c r="AH1129" s="12" t="s">
        <v>90</v>
      </c>
      <c r="AI1129" t="s">
        <v>74</v>
      </c>
      <c r="AJ1129" t="s">
        <v>113</v>
      </c>
      <c r="AK1129" t="s">
        <v>94</v>
      </c>
      <c r="AL1129" t="s">
        <v>164</v>
      </c>
      <c r="AM1129" t="s">
        <v>96</v>
      </c>
      <c r="AN1129" t="s">
        <v>94</v>
      </c>
      <c r="AO1129" t="s">
        <v>75</v>
      </c>
      <c r="AP1129" t="s">
        <v>213</v>
      </c>
      <c r="AQ1129" t="s">
        <v>109</v>
      </c>
      <c r="AR1129" s="21">
        <v>8.282</v>
      </c>
      <c r="AS1129" t="s">
        <v>1185</v>
      </c>
      <c r="AT1129" t="s">
        <v>148</v>
      </c>
      <c r="AU1129" t="s">
        <v>83</v>
      </c>
      <c r="AV1129" t="s">
        <v>160</v>
      </c>
      <c r="AW1129" t="s">
        <v>105</v>
      </c>
      <c r="AX1129" t="s">
        <v>106</v>
      </c>
      <c r="AY1129" t="s">
        <v>107</v>
      </c>
      <c r="AZ1129" s="1">
        <v>833334</v>
      </c>
      <c r="BA1129" s="1">
        <v>9056712962962960</v>
      </c>
      <c r="BB1129" s="51">
        <f t="shared" si="168"/>
        <v>9.0567129629629601</v>
      </c>
      <c r="BC1129" s="51"/>
      <c r="BD1129" t="s">
        <v>421</v>
      </c>
      <c r="BE1129" s="25">
        <v>8.6660000000000004</v>
      </c>
      <c r="BF1129" s="1">
        <v>8166666666666660</v>
      </c>
      <c r="BG1129" s="1">
        <v>8166666666666660</v>
      </c>
      <c r="BH1129" s="1">
        <v>9666666666666660</v>
      </c>
      <c r="BI1129" t="s">
        <v>114</v>
      </c>
      <c r="BJ1129" s="1">
        <v>6458333333333330</v>
      </c>
      <c r="BK1129" s="12" t="s">
        <v>163</v>
      </c>
      <c r="BL1129" s="12" t="s">
        <v>91</v>
      </c>
      <c r="BM1129" s="12" t="s">
        <v>163</v>
      </c>
      <c r="BO1129" t="s">
        <v>74</v>
      </c>
      <c r="BP1129" t="s">
        <v>109</v>
      </c>
      <c r="BQ1129" s="1">
        <v>94166775</v>
      </c>
      <c r="BR1129" t="s">
        <v>94</v>
      </c>
      <c r="BS1129" t="s">
        <v>169</v>
      </c>
    </row>
    <row r="1130" spans="1:71">
      <c r="A1130" t="s">
        <v>156</v>
      </c>
      <c r="B1130" t="s">
        <v>2216</v>
      </c>
      <c r="C1130" s="4">
        <v>10</v>
      </c>
      <c r="D1130">
        <v>1</v>
      </c>
      <c r="E1130" t="s">
        <v>346</v>
      </c>
      <c r="F1130" t="s">
        <v>74</v>
      </c>
      <c r="G1130" s="21">
        <v>8.0350000000000001</v>
      </c>
      <c r="H1130" t="s">
        <v>75</v>
      </c>
      <c r="I1130" t="s">
        <v>76</v>
      </c>
      <c r="J1130" t="s">
        <v>77</v>
      </c>
      <c r="K1130" t="s">
        <v>136</v>
      </c>
      <c r="L1130" t="s">
        <v>79</v>
      </c>
      <c r="M1130" s="1">
        <v>9000020000000000</v>
      </c>
      <c r="N1130" s="50" t="s">
        <v>455</v>
      </c>
      <c r="O1130">
        <v>5</v>
      </c>
      <c r="P1130" s="22">
        <v>8</v>
      </c>
      <c r="Q1130" s="1">
        <v>7708333333333330</v>
      </c>
      <c r="R1130" s="1">
        <v>7222216666666660</v>
      </c>
      <c r="S1130">
        <v>10</v>
      </c>
      <c r="T1130" s="4" t="s">
        <v>83</v>
      </c>
      <c r="U1130" t="s">
        <v>419</v>
      </c>
      <c r="V1130" t="s">
        <v>71</v>
      </c>
      <c r="W1130" t="s">
        <v>116</v>
      </c>
      <c r="X1130" t="s">
        <v>76</v>
      </c>
      <c r="Y1130" s="21">
        <v>7.2610000000000001</v>
      </c>
      <c r="Z1130" t="s">
        <v>208</v>
      </c>
      <c r="AA1130" s="50" t="s">
        <v>264</v>
      </c>
      <c r="AB1130" t="s">
        <v>88</v>
      </c>
      <c r="AC1130" s="8">
        <v>4.5999999999999996</v>
      </c>
      <c r="AD1130" t="s">
        <v>89</v>
      </c>
      <c r="AE1130" t="s">
        <v>91</v>
      </c>
      <c r="AF1130" t="s">
        <v>90</v>
      </c>
      <c r="AG1130" t="s">
        <v>91</v>
      </c>
      <c r="AH1130" t="s">
        <v>92</v>
      </c>
      <c r="AI1130" t="s">
        <v>74</v>
      </c>
      <c r="AJ1130" t="s">
        <v>93</v>
      </c>
      <c r="AK1130" t="s">
        <v>120</v>
      </c>
      <c r="AL1130" t="s">
        <v>140</v>
      </c>
      <c r="AM1130" t="s">
        <v>99</v>
      </c>
      <c r="AR1130" s="21" t="s">
        <v>97</v>
      </c>
      <c r="BK1130"/>
      <c r="BL1130"/>
      <c r="BM1130"/>
      <c r="BN1130"/>
    </row>
    <row r="1131" spans="1:71">
      <c r="A1131" t="s">
        <v>71</v>
      </c>
      <c r="B1131" t="s">
        <v>2217</v>
      </c>
      <c r="C1131" s="4">
        <v>11</v>
      </c>
      <c r="D1131">
        <v>1</v>
      </c>
      <c r="E1131" t="s">
        <v>295</v>
      </c>
      <c r="F1131" t="s">
        <v>74</v>
      </c>
      <c r="G1131" s="21">
        <v>8.7880000000000003</v>
      </c>
      <c r="H1131" t="s">
        <v>185</v>
      </c>
      <c r="I1131" t="s">
        <v>160</v>
      </c>
      <c r="J1131" t="s">
        <v>77</v>
      </c>
      <c r="K1131" t="s">
        <v>136</v>
      </c>
      <c r="L1131" t="s">
        <v>79</v>
      </c>
      <c r="M1131" s="1">
        <v>9500020000000000</v>
      </c>
      <c r="N1131" s="50" t="s">
        <v>186</v>
      </c>
      <c r="O1131" s="1">
        <v>6875</v>
      </c>
      <c r="P1131" s="22">
        <v>9</v>
      </c>
      <c r="Q1131" s="1">
        <v>8333333333333330</v>
      </c>
      <c r="R1131" s="1">
        <v>7888890000000000</v>
      </c>
      <c r="S1131">
        <v>10</v>
      </c>
      <c r="T1131" s="4" t="s">
        <v>83</v>
      </c>
      <c r="U1131" t="s">
        <v>231</v>
      </c>
      <c r="V1131" t="s">
        <v>85</v>
      </c>
      <c r="W1131" t="s">
        <v>116</v>
      </c>
      <c r="X1131" t="s">
        <v>160</v>
      </c>
      <c r="Y1131" s="21">
        <v>9.1069999999999993</v>
      </c>
      <c r="Z1131" t="s">
        <v>120</v>
      </c>
      <c r="AA1131" s="50" t="s">
        <v>120</v>
      </c>
      <c r="AB1131" t="s">
        <v>81</v>
      </c>
      <c r="AC1131" s="8">
        <v>9.5</v>
      </c>
      <c r="AD1131" t="s">
        <v>342</v>
      </c>
      <c r="AE1131" s="12" t="s">
        <v>163</v>
      </c>
      <c r="AF1131" s="12" t="s">
        <v>90</v>
      </c>
      <c r="AG1131" s="12" t="s">
        <v>90</v>
      </c>
      <c r="AH1131" s="12" t="s">
        <v>92</v>
      </c>
      <c r="AI1131" t="s">
        <v>109</v>
      </c>
      <c r="AJ1131" t="s">
        <v>159</v>
      </c>
      <c r="AK1131" t="s">
        <v>94</v>
      </c>
      <c r="AL1131" t="s">
        <v>95</v>
      </c>
      <c r="AM1131" t="s">
        <v>96</v>
      </c>
      <c r="AN1131" t="s">
        <v>114</v>
      </c>
      <c r="AO1131" t="s">
        <v>100</v>
      </c>
      <c r="AP1131" t="s">
        <v>141</v>
      </c>
      <c r="AQ1131" t="s">
        <v>109</v>
      </c>
      <c r="AR1131" s="21">
        <v>8.8149999999999995</v>
      </c>
      <c r="AS1131" t="s">
        <v>120</v>
      </c>
      <c r="AT1131" t="s">
        <v>150</v>
      </c>
      <c r="AU1131" t="s">
        <v>150</v>
      </c>
      <c r="AV1131" t="s">
        <v>160</v>
      </c>
      <c r="AW1131" t="s">
        <v>105</v>
      </c>
      <c r="AX1131" t="s">
        <v>106</v>
      </c>
      <c r="AY1131" t="s">
        <v>107</v>
      </c>
      <c r="AZ1131" s="1">
        <v>916668</v>
      </c>
      <c r="BA1131" s="1">
        <v>9907407407407400</v>
      </c>
      <c r="BB1131" s="51">
        <f>BA1131/1000000000000000</f>
        <v>9.9074074074073994</v>
      </c>
      <c r="BC1131" s="51"/>
      <c r="BD1131" t="s">
        <v>132</v>
      </c>
      <c r="BE1131" s="25">
        <v>9.1110000000000007</v>
      </c>
      <c r="BF1131" s="1">
        <v>9666666666666660</v>
      </c>
      <c r="BG1131" s="1">
        <v>8333333333333330</v>
      </c>
      <c r="BH1131" s="1">
        <v>9333333333333330</v>
      </c>
      <c r="BI1131" t="s">
        <v>168</v>
      </c>
      <c r="BJ1131" s="1">
        <v>828125</v>
      </c>
      <c r="BK1131" s="12" t="s">
        <v>163</v>
      </c>
      <c r="BL1131" s="12" t="s">
        <v>91</v>
      </c>
      <c r="BM1131" s="12" t="s">
        <v>90</v>
      </c>
      <c r="BN1131" s="12" t="s">
        <v>108</v>
      </c>
      <c r="BO1131" t="s">
        <v>74</v>
      </c>
      <c r="BP1131" t="s">
        <v>74</v>
      </c>
      <c r="BQ1131" s="1">
        <v>8208337499999990</v>
      </c>
      <c r="BR1131" t="s">
        <v>120</v>
      </c>
      <c r="BS1131" t="s">
        <v>133</v>
      </c>
    </row>
    <row r="1132" spans="1:71">
      <c r="A1132" t="s">
        <v>71</v>
      </c>
      <c r="B1132" t="s">
        <v>2218</v>
      </c>
      <c r="C1132" s="4">
        <v>13</v>
      </c>
      <c r="D1132">
        <v>1</v>
      </c>
      <c r="E1132" t="s">
        <v>181</v>
      </c>
      <c r="F1132" t="s">
        <v>74</v>
      </c>
      <c r="G1132" s="21">
        <v>7.0460000000000003</v>
      </c>
      <c r="H1132" t="s">
        <v>195</v>
      </c>
      <c r="I1132" t="s">
        <v>196</v>
      </c>
      <c r="J1132" t="s">
        <v>77</v>
      </c>
      <c r="K1132" t="s">
        <v>78</v>
      </c>
      <c r="L1132" t="s">
        <v>79</v>
      </c>
      <c r="M1132" s="1">
        <v>958335</v>
      </c>
      <c r="N1132" s="50" t="s">
        <v>93</v>
      </c>
      <c r="O1132" t="s">
        <v>132</v>
      </c>
      <c r="P1132" s="22">
        <v>4</v>
      </c>
      <c r="Q1132" s="1">
        <v>734375</v>
      </c>
      <c r="R1132" s="1">
        <v>6541665</v>
      </c>
      <c r="S1132">
        <v>10</v>
      </c>
      <c r="T1132" s="4" t="s">
        <v>114</v>
      </c>
      <c r="U1132" t="s">
        <v>252</v>
      </c>
      <c r="V1132" t="s">
        <v>71</v>
      </c>
      <c r="W1132" t="s">
        <v>116</v>
      </c>
      <c r="X1132" t="s">
        <v>196</v>
      </c>
      <c r="Y1132" s="21">
        <v>5.774</v>
      </c>
      <c r="Z1132" t="s">
        <v>117</v>
      </c>
      <c r="AA1132" s="50" t="s">
        <v>354</v>
      </c>
      <c r="AB1132" t="s">
        <v>81</v>
      </c>
      <c r="AC1132" s="8">
        <v>4.0999999999999996</v>
      </c>
      <c r="AD1132" t="s">
        <v>88</v>
      </c>
      <c r="AE1132" t="s">
        <v>91</v>
      </c>
      <c r="AF1132" t="s">
        <v>331</v>
      </c>
      <c r="AG1132" t="s">
        <v>91</v>
      </c>
      <c r="AH1132" t="s">
        <v>92</v>
      </c>
      <c r="AI1132" t="s">
        <v>74</v>
      </c>
      <c r="AJ1132" t="s">
        <v>104</v>
      </c>
      <c r="AK1132" t="s">
        <v>94</v>
      </c>
      <c r="AL1132" t="s">
        <v>261</v>
      </c>
      <c r="AM1132" t="s">
        <v>96</v>
      </c>
      <c r="AR1132" s="21" t="s">
        <v>97</v>
      </c>
      <c r="BK1132"/>
      <c r="BL1132"/>
      <c r="BM1132"/>
      <c r="BN1132"/>
    </row>
    <row r="1133" spans="1:71">
      <c r="A1133" t="s">
        <v>156</v>
      </c>
      <c r="B1133" t="s">
        <v>2219</v>
      </c>
      <c r="C1133" s="4">
        <v>17</v>
      </c>
      <c r="D1133">
        <v>1</v>
      </c>
      <c r="E1133" t="s">
        <v>352</v>
      </c>
      <c r="F1133" t="s">
        <v>74</v>
      </c>
      <c r="G1133" s="21">
        <v>7.1310000000000002</v>
      </c>
      <c r="H1133" t="s">
        <v>195</v>
      </c>
      <c r="I1133" t="s">
        <v>196</v>
      </c>
      <c r="J1133" t="s">
        <v>77</v>
      </c>
      <c r="K1133" t="s">
        <v>78</v>
      </c>
      <c r="L1133" t="s">
        <v>126</v>
      </c>
      <c r="M1133" t="s">
        <v>81</v>
      </c>
      <c r="N1133" s="50">
        <v>8</v>
      </c>
      <c r="O1133" t="s">
        <v>132</v>
      </c>
      <c r="P1133" s="22">
        <v>6.1660000000000004</v>
      </c>
      <c r="Q1133" s="1">
        <v>78125</v>
      </c>
      <c r="R1133" s="1">
        <v>820834</v>
      </c>
      <c r="S1133">
        <v>5</v>
      </c>
      <c r="T1133" s="4" t="s">
        <v>154</v>
      </c>
      <c r="U1133" t="s">
        <v>185</v>
      </c>
      <c r="V1133" t="s">
        <v>85</v>
      </c>
      <c r="W1133" t="s">
        <v>116</v>
      </c>
      <c r="X1133" t="s">
        <v>76</v>
      </c>
      <c r="Y1133" s="21">
        <v>7.5839999999999996</v>
      </c>
      <c r="Z1133" t="s">
        <v>117</v>
      </c>
      <c r="AA1133" s="50" t="s">
        <v>162</v>
      </c>
      <c r="AB1133" t="s">
        <v>81</v>
      </c>
      <c r="AC1133" s="8">
        <v>8</v>
      </c>
      <c r="AD1133" t="s">
        <v>223</v>
      </c>
      <c r="AE1133" s="12" t="s">
        <v>163</v>
      </c>
      <c r="AF1133" s="12" t="s">
        <v>163</v>
      </c>
      <c r="AG1133" s="12" t="s">
        <v>163</v>
      </c>
      <c r="AH1133" s="12" t="s">
        <v>163</v>
      </c>
      <c r="AI1133" t="s">
        <v>74</v>
      </c>
      <c r="AJ1133" t="s">
        <v>138</v>
      </c>
      <c r="AK1133" t="s">
        <v>94</v>
      </c>
      <c r="AL1133" t="s">
        <v>287</v>
      </c>
      <c r="AM1133" t="s">
        <v>96</v>
      </c>
      <c r="AR1133" s="21" t="s">
        <v>97</v>
      </c>
    </row>
    <row r="1134" spans="1:71">
      <c r="A1134" t="s">
        <v>71</v>
      </c>
      <c r="B1134" t="s">
        <v>2220</v>
      </c>
      <c r="C1134" s="4">
        <v>17</v>
      </c>
      <c r="D1134">
        <v>1</v>
      </c>
      <c r="E1134" t="s">
        <v>449</v>
      </c>
      <c r="F1134" t="s">
        <v>74</v>
      </c>
      <c r="G1134" s="21">
        <v>5.431</v>
      </c>
      <c r="H1134" t="s">
        <v>123</v>
      </c>
      <c r="I1134" t="s">
        <v>124</v>
      </c>
      <c r="J1134" t="s">
        <v>125</v>
      </c>
      <c r="K1134" t="s">
        <v>78</v>
      </c>
      <c r="L1134" t="s">
        <v>126</v>
      </c>
      <c r="M1134">
        <v>0</v>
      </c>
      <c r="N1134" s="50" t="s">
        <v>277</v>
      </c>
      <c r="O1134" t="s">
        <v>132</v>
      </c>
      <c r="P1134" s="22">
        <v>5.8330000000000002</v>
      </c>
      <c r="Q1134" s="1">
        <v>78125</v>
      </c>
      <c r="R1134" s="1">
        <v>7291665</v>
      </c>
      <c r="S1134">
        <v>5</v>
      </c>
      <c r="Y1134" s="21" t="s">
        <v>97</v>
      </c>
      <c r="AE1134"/>
      <c r="AF1134"/>
      <c r="AG1134"/>
      <c r="AH1134"/>
      <c r="AR1134" s="21" t="s">
        <v>97</v>
      </c>
      <c r="BK1134"/>
      <c r="BL1134"/>
      <c r="BM1134"/>
      <c r="BN1134"/>
    </row>
    <row r="1135" spans="1:71">
      <c r="A1135" t="s">
        <v>71</v>
      </c>
      <c r="B1135" t="s">
        <v>2221</v>
      </c>
      <c r="C1135" s="4">
        <v>13</v>
      </c>
      <c r="D1135">
        <v>1</v>
      </c>
      <c r="E1135" t="s">
        <v>472</v>
      </c>
      <c r="F1135" t="s">
        <v>74</v>
      </c>
      <c r="G1135" s="21">
        <v>7.1779999999999999</v>
      </c>
      <c r="H1135" t="s">
        <v>195</v>
      </c>
      <c r="I1135" t="s">
        <v>196</v>
      </c>
      <c r="J1135" t="s">
        <v>125</v>
      </c>
      <c r="K1135" t="s">
        <v>78</v>
      </c>
      <c r="L1135" t="s">
        <v>79</v>
      </c>
      <c r="M1135" s="1">
        <v>958335</v>
      </c>
      <c r="N1135" s="50" t="s">
        <v>297</v>
      </c>
      <c r="O1135" t="s">
        <v>81</v>
      </c>
      <c r="P1135" s="22">
        <v>4.8330000000000002</v>
      </c>
      <c r="Q1135" s="1">
        <v>796875</v>
      </c>
      <c r="R1135" s="1">
        <v>68333325</v>
      </c>
      <c r="S1135">
        <v>10</v>
      </c>
      <c r="Y1135" s="21" t="s">
        <v>97</v>
      </c>
      <c r="AE1135"/>
      <c r="AF1135"/>
      <c r="AG1135"/>
      <c r="AH1135"/>
      <c r="AR1135" s="21" t="s">
        <v>97</v>
      </c>
      <c r="BK1135"/>
      <c r="BL1135"/>
      <c r="BM1135"/>
      <c r="BN1135"/>
    </row>
    <row r="1136" spans="1:71" hidden="1">
      <c r="B1136" s="8" t="s">
        <v>2222</v>
      </c>
      <c r="G1136" s="21" t="s">
        <v>97</v>
      </c>
      <c r="P1136" s="24"/>
      <c r="Y1136" s="23" t="s">
        <v>97</v>
      </c>
      <c r="AA1136"/>
      <c r="AC1136"/>
      <c r="AE1136"/>
      <c r="AF1136"/>
      <c r="AG1136"/>
      <c r="AH1136"/>
      <c r="AN1136" t="s">
        <v>99</v>
      </c>
      <c r="AO1136" t="s">
        <v>244</v>
      </c>
      <c r="AP1136" t="s">
        <v>101</v>
      </c>
      <c r="AQ1136" t="s">
        <v>74</v>
      </c>
      <c r="AR1136" s="23">
        <v>7.3689999999999998</v>
      </c>
      <c r="AS1136" t="s">
        <v>2223</v>
      </c>
      <c r="AT1136" t="s">
        <v>1233</v>
      </c>
      <c r="AU1136" t="s">
        <v>148</v>
      </c>
      <c r="AV1136" t="s">
        <v>76</v>
      </c>
      <c r="AW1136" t="s">
        <v>105</v>
      </c>
      <c r="AX1136" t="s">
        <v>106</v>
      </c>
      <c r="AY1136" t="s">
        <v>176</v>
      </c>
      <c r="AZ1136" s="1">
        <v>8500020000000000</v>
      </c>
      <c r="BA1136" s="1">
        <v>8317460317460310</v>
      </c>
      <c r="BB1136" s="51">
        <f>BA1136/1000000000000000</f>
        <v>8.3174603174603092</v>
      </c>
      <c r="BC1136" s="1"/>
      <c r="BD1136" t="s">
        <v>81</v>
      </c>
      <c r="BE1136" s="25">
        <v>9.0500000000000007</v>
      </c>
      <c r="BF1136" s="1">
        <v>9833333333333330</v>
      </c>
      <c r="BG1136" s="1">
        <v>8266666666666660</v>
      </c>
      <c r="BI1136" t="s">
        <v>83</v>
      </c>
      <c r="BJ1136" s="1">
        <v>3125</v>
      </c>
      <c r="BK1136" t="s">
        <v>90</v>
      </c>
      <c r="BL1136" t="s">
        <v>91</v>
      </c>
      <c r="BM1136"/>
      <c r="BN1136"/>
      <c r="BO1136" t="s">
        <v>74</v>
      </c>
      <c r="BP1136" t="s">
        <v>74</v>
      </c>
      <c r="BQ1136" s="1">
        <v>7416665</v>
      </c>
      <c r="BR1136" t="s">
        <v>94</v>
      </c>
      <c r="BS1136" t="s">
        <v>250</v>
      </c>
    </row>
    <row r="1137" spans="1:71">
      <c r="A1137" t="s">
        <v>71</v>
      </c>
      <c r="B1137" t="s">
        <v>2224</v>
      </c>
      <c r="C1137" s="4">
        <v>14</v>
      </c>
      <c r="D1137">
        <v>1</v>
      </c>
      <c r="E1137" t="s">
        <v>1157</v>
      </c>
      <c r="F1137" t="s">
        <v>74</v>
      </c>
      <c r="G1137" s="21">
        <v>7.7370000000000001</v>
      </c>
      <c r="H1137" t="s">
        <v>75</v>
      </c>
      <c r="I1137" t="s">
        <v>76</v>
      </c>
      <c r="J1137" t="s">
        <v>125</v>
      </c>
      <c r="K1137" t="s">
        <v>136</v>
      </c>
      <c r="L1137" t="s">
        <v>79</v>
      </c>
      <c r="M1137" s="1">
        <v>958335</v>
      </c>
      <c r="N1137" s="50" t="s">
        <v>119</v>
      </c>
      <c r="O1137">
        <v>5</v>
      </c>
      <c r="P1137" s="22">
        <v>7.6660000000000004</v>
      </c>
      <c r="Q1137" s="1">
        <v>78125</v>
      </c>
      <c r="R1137" s="1">
        <v>76250025</v>
      </c>
      <c r="S1137">
        <v>10</v>
      </c>
      <c r="T1137" s="4" t="s">
        <v>168</v>
      </c>
      <c r="U1137" t="s">
        <v>312</v>
      </c>
      <c r="V1137" t="s">
        <v>71</v>
      </c>
      <c r="W1137" t="s">
        <v>116</v>
      </c>
      <c r="X1137" t="s">
        <v>160</v>
      </c>
      <c r="Y1137" s="21">
        <v>8.2919999999999998</v>
      </c>
      <c r="Z1137" t="s">
        <v>161</v>
      </c>
      <c r="AA1137" s="50" t="s">
        <v>259</v>
      </c>
      <c r="AB1137" t="s">
        <v>81</v>
      </c>
      <c r="AC1137" s="8">
        <v>8.1999999999999993</v>
      </c>
      <c r="AD1137" t="s">
        <v>161</v>
      </c>
      <c r="AE1137" s="12" t="s">
        <v>163</v>
      </c>
      <c r="AF1137" s="12" t="s">
        <v>163</v>
      </c>
      <c r="AG1137" s="12" t="s">
        <v>90</v>
      </c>
      <c r="AH1137" s="12" t="s">
        <v>90</v>
      </c>
      <c r="AI1137" t="s">
        <v>109</v>
      </c>
      <c r="AJ1137" t="s">
        <v>455</v>
      </c>
      <c r="AK1137" t="s">
        <v>94</v>
      </c>
      <c r="AL1137" t="s">
        <v>164</v>
      </c>
      <c r="AM1137" t="s">
        <v>96</v>
      </c>
      <c r="AN1137" t="s">
        <v>94</v>
      </c>
      <c r="AO1137" t="s">
        <v>75</v>
      </c>
      <c r="AP1137" t="s">
        <v>141</v>
      </c>
      <c r="AQ1137" t="s">
        <v>74</v>
      </c>
      <c r="AR1137" s="21">
        <v>7.367</v>
      </c>
      <c r="AS1137" t="s">
        <v>2225</v>
      </c>
      <c r="AT1137" t="s">
        <v>357</v>
      </c>
      <c r="AU1137" t="s">
        <v>174</v>
      </c>
      <c r="AV1137" t="s">
        <v>76</v>
      </c>
      <c r="AW1137" t="s">
        <v>105</v>
      </c>
      <c r="AX1137" t="s">
        <v>131</v>
      </c>
      <c r="AY1137" t="s">
        <v>107</v>
      </c>
      <c r="AZ1137" s="1">
        <v>708333</v>
      </c>
      <c r="BA1137" s="1">
        <v>8088984204793020</v>
      </c>
      <c r="BB1137" s="51">
        <f>BA1137/1000000000000000</f>
        <v>8.0889842047930198</v>
      </c>
      <c r="BC1137" s="51"/>
      <c r="BD1137" s="1">
        <v>8125</v>
      </c>
      <c r="BE1137" s="25">
        <v>7.4770000000000003</v>
      </c>
      <c r="BF1137" s="1">
        <v>4833333333333330</v>
      </c>
      <c r="BG1137" s="1">
        <v>8166666666666660</v>
      </c>
      <c r="BH1137" s="1">
        <v>9433333333333330</v>
      </c>
      <c r="BI1137" t="s">
        <v>114</v>
      </c>
      <c r="BJ1137" s="1">
        <v>5833333333333330</v>
      </c>
      <c r="BK1137" s="12" t="s">
        <v>91</v>
      </c>
      <c r="BL1137" s="12" t="s">
        <v>91</v>
      </c>
      <c r="BM1137" s="12" t="s">
        <v>163</v>
      </c>
      <c r="BO1137" t="s">
        <v>109</v>
      </c>
      <c r="BP1137" t="s">
        <v>74</v>
      </c>
      <c r="BQ1137" s="1">
        <v>82500025</v>
      </c>
      <c r="BR1137" t="s">
        <v>94</v>
      </c>
      <c r="BS1137" t="s">
        <v>169</v>
      </c>
    </row>
    <row r="1138" spans="1:71">
      <c r="A1138" t="s">
        <v>735</v>
      </c>
      <c r="B1138" t="s">
        <v>2226</v>
      </c>
      <c r="C1138" s="4">
        <v>19</v>
      </c>
      <c r="D1138">
        <v>1</v>
      </c>
      <c r="E1138" t="s">
        <v>618</v>
      </c>
      <c r="G1138" s="21">
        <v>9.3379999999999992</v>
      </c>
      <c r="H1138" t="s">
        <v>185</v>
      </c>
      <c r="I1138" t="s">
        <v>160</v>
      </c>
      <c r="J1138" t="s">
        <v>619</v>
      </c>
      <c r="K1138" t="s">
        <v>620</v>
      </c>
      <c r="M1138" s="1">
        <v>958335</v>
      </c>
      <c r="N1138" s="50">
        <v>10</v>
      </c>
      <c r="O1138" t="s">
        <v>81</v>
      </c>
      <c r="P1138" s="22">
        <v>9.6999999999999993</v>
      </c>
      <c r="Q1138">
        <v>0</v>
      </c>
      <c r="R1138">
        <v>0</v>
      </c>
      <c r="S1138">
        <v>10</v>
      </c>
      <c r="Y1138" s="21" t="s">
        <v>97</v>
      </c>
      <c r="AE1138"/>
      <c r="AF1138"/>
      <c r="AG1138"/>
      <c r="AH1138"/>
      <c r="AR1138" s="21" t="s">
        <v>97</v>
      </c>
      <c r="BK1138"/>
      <c r="BL1138"/>
      <c r="BM1138"/>
      <c r="BN1138"/>
    </row>
    <row r="1139" spans="1:71" hidden="1">
      <c r="B1139" s="8" t="s">
        <v>2227</v>
      </c>
      <c r="G1139" s="21" t="s">
        <v>97</v>
      </c>
      <c r="P1139" s="24"/>
      <c r="Y1139" s="23" t="s">
        <v>97</v>
      </c>
      <c r="AA1139"/>
      <c r="AC1139"/>
      <c r="AE1139"/>
      <c r="AF1139"/>
      <c r="AG1139"/>
      <c r="AH1139"/>
      <c r="AN1139" t="s">
        <v>168</v>
      </c>
      <c r="AO1139" t="s">
        <v>75</v>
      </c>
      <c r="AP1139" t="s">
        <v>101</v>
      </c>
      <c r="AQ1139" t="s">
        <v>74</v>
      </c>
      <c r="AR1139" s="23">
        <v>8.2829999999999995</v>
      </c>
      <c r="AS1139" t="s">
        <v>857</v>
      </c>
      <c r="AT1139" t="s">
        <v>154</v>
      </c>
      <c r="AU1139" t="s">
        <v>150</v>
      </c>
      <c r="AV1139" t="s">
        <v>160</v>
      </c>
      <c r="AW1139" t="s">
        <v>105</v>
      </c>
      <c r="AX1139" t="s">
        <v>106</v>
      </c>
      <c r="AY1139" t="s">
        <v>107</v>
      </c>
      <c r="AZ1139" t="s">
        <v>81</v>
      </c>
      <c r="BA1139" s="1">
        <v>8683646812957150</v>
      </c>
      <c r="BB1139" s="51">
        <f>BA1139/1000000000000000</f>
        <v>8.68364681295715</v>
      </c>
      <c r="BC1139" s="1"/>
      <c r="BD1139" t="s">
        <v>81</v>
      </c>
      <c r="BE1139" s="25">
        <v>7.8879999999999999</v>
      </c>
      <c r="BF1139" s="1">
        <v>7666666666666660</v>
      </c>
      <c r="BG1139" s="1">
        <v>7666666666666660</v>
      </c>
      <c r="BH1139" s="1">
        <v>8333333333333330</v>
      </c>
      <c r="BI1139" t="s">
        <v>168</v>
      </c>
      <c r="BJ1139" s="1">
        <v>84375</v>
      </c>
      <c r="BK1139" t="s">
        <v>163</v>
      </c>
      <c r="BL1139" t="s">
        <v>91</v>
      </c>
      <c r="BM1139" t="s">
        <v>90</v>
      </c>
      <c r="BN1139" t="s">
        <v>163</v>
      </c>
      <c r="BO1139" t="s">
        <v>109</v>
      </c>
      <c r="BP1139" t="s">
        <v>74</v>
      </c>
      <c r="BQ1139" s="1">
        <v>81250025</v>
      </c>
      <c r="BR1139" t="s">
        <v>120</v>
      </c>
      <c r="BS1139" t="s">
        <v>255</v>
      </c>
    </row>
    <row r="1140" spans="1:71">
      <c r="A1140" t="s">
        <v>71</v>
      </c>
      <c r="B1140" t="s">
        <v>2228</v>
      </c>
      <c r="C1140" s="4">
        <v>12</v>
      </c>
      <c r="D1140">
        <v>1</v>
      </c>
      <c r="E1140" t="s">
        <v>279</v>
      </c>
      <c r="F1140" t="s">
        <v>74</v>
      </c>
      <c r="G1140" s="21">
        <v>7.492</v>
      </c>
      <c r="H1140" t="s">
        <v>75</v>
      </c>
      <c r="I1140" t="s">
        <v>76</v>
      </c>
      <c r="J1140" t="s">
        <v>77</v>
      </c>
      <c r="K1140" t="s">
        <v>136</v>
      </c>
      <c r="L1140" t="s">
        <v>126</v>
      </c>
      <c r="M1140" s="1">
        <v>691668</v>
      </c>
      <c r="N1140" s="50" t="s">
        <v>113</v>
      </c>
      <c r="O1140" t="s">
        <v>81</v>
      </c>
      <c r="P1140" s="22">
        <v>7.5</v>
      </c>
      <c r="Q1140" s="1">
        <v>7708333333333330</v>
      </c>
      <c r="R1140" s="1">
        <v>7499996666666660</v>
      </c>
      <c r="S1140">
        <v>5</v>
      </c>
      <c r="T1140" s="4" t="s">
        <v>114</v>
      </c>
      <c r="U1140" t="s">
        <v>195</v>
      </c>
      <c r="V1140" t="s">
        <v>71</v>
      </c>
      <c r="W1140" t="s">
        <v>116</v>
      </c>
      <c r="X1140" t="s">
        <v>196</v>
      </c>
      <c r="Y1140" s="21">
        <v>6.4969999999999999</v>
      </c>
      <c r="Z1140" t="s">
        <v>161</v>
      </c>
      <c r="AA1140" s="50" t="s">
        <v>326</v>
      </c>
      <c r="AB1140" t="s">
        <v>81</v>
      </c>
      <c r="AC1140" s="8">
        <v>5</v>
      </c>
      <c r="AD1140" t="s">
        <v>81</v>
      </c>
      <c r="AE1140" s="12" t="s">
        <v>90</v>
      </c>
      <c r="AF1140" s="12" t="s">
        <v>90</v>
      </c>
      <c r="AG1140" s="12" t="s">
        <v>91</v>
      </c>
      <c r="AH1140" s="12" t="s">
        <v>92</v>
      </c>
      <c r="AI1140" t="s">
        <v>74</v>
      </c>
      <c r="AJ1140" t="s">
        <v>118</v>
      </c>
      <c r="AK1140" t="s">
        <v>94</v>
      </c>
      <c r="AL1140" t="s">
        <v>261</v>
      </c>
      <c r="AM1140" t="s">
        <v>96</v>
      </c>
      <c r="AR1140" s="21" t="s">
        <v>97</v>
      </c>
    </row>
    <row r="1141" spans="1:71" hidden="1">
      <c r="B1141" s="8" t="s">
        <v>2229</v>
      </c>
      <c r="G1141" s="21" t="s">
        <v>97</v>
      </c>
      <c r="P1141" s="24"/>
      <c r="T1141" s="4" t="s">
        <v>94</v>
      </c>
      <c r="U1141" t="s">
        <v>75</v>
      </c>
      <c r="V1141" t="s">
        <v>71</v>
      </c>
      <c r="W1141" t="s">
        <v>86</v>
      </c>
      <c r="X1141" t="s">
        <v>196</v>
      </c>
      <c r="Y1141" s="23">
        <v>6.5449999999999999</v>
      </c>
      <c r="Z1141" t="s">
        <v>81</v>
      </c>
      <c r="AA1141" t="s">
        <v>286</v>
      </c>
      <c r="AB1141" t="s">
        <v>81</v>
      </c>
      <c r="AC1141">
        <v>5.5</v>
      </c>
      <c r="AD1141" t="s">
        <v>301</v>
      </c>
      <c r="AE1141" s="12" t="s">
        <v>163</v>
      </c>
      <c r="AF1141" s="12" t="s">
        <v>331</v>
      </c>
      <c r="AG1141" s="12" t="s">
        <v>163</v>
      </c>
      <c r="AH1141" s="12" t="s">
        <v>91</v>
      </c>
      <c r="AI1141" t="s">
        <v>74</v>
      </c>
      <c r="AJ1141" t="s">
        <v>119</v>
      </c>
      <c r="AK1141" t="s">
        <v>94</v>
      </c>
      <c r="AL1141" t="s">
        <v>355</v>
      </c>
      <c r="AM1141" t="s">
        <v>212</v>
      </c>
      <c r="AR1141" s="23" t="s">
        <v>97</v>
      </c>
    </row>
    <row r="1142" spans="1:71">
      <c r="A1142" t="s">
        <v>71</v>
      </c>
      <c r="B1142" t="s">
        <v>2230</v>
      </c>
      <c r="C1142" s="4">
        <v>13</v>
      </c>
      <c r="D1142">
        <v>1</v>
      </c>
      <c r="E1142" t="s">
        <v>199</v>
      </c>
      <c r="F1142" t="s">
        <v>74</v>
      </c>
      <c r="G1142" s="21">
        <v>6.9809999999999999</v>
      </c>
      <c r="H1142" t="s">
        <v>195</v>
      </c>
      <c r="I1142" t="s">
        <v>196</v>
      </c>
      <c r="J1142" t="s">
        <v>125</v>
      </c>
      <c r="K1142" t="s">
        <v>78</v>
      </c>
      <c r="L1142" t="s">
        <v>126</v>
      </c>
      <c r="M1142" s="1">
        <v>8500020000000000</v>
      </c>
      <c r="N1142" s="50">
        <v>7</v>
      </c>
      <c r="O1142" t="s">
        <v>81</v>
      </c>
      <c r="P1142" s="22">
        <v>6</v>
      </c>
      <c r="Q1142" s="1">
        <v>78125</v>
      </c>
      <c r="R1142" t="s">
        <v>81</v>
      </c>
      <c r="S1142">
        <v>5</v>
      </c>
      <c r="T1142" s="4" t="s">
        <v>83</v>
      </c>
      <c r="U1142" t="s">
        <v>202</v>
      </c>
      <c r="V1142" t="s">
        <v>71</v>
      </c>
      <c r="W1142" t="s">
        <v>116</v>
      </c>
      <c r="X1142" t="s">
        <v>76</v>
      </c>
      <c r="Y1142" s="21">
        <v>6.9690000000000003</v>
      </c>
      <c r="Z1142" t="s">
        <v>138</v>
      </c>
      <c r="AA1142" s="50" t="s">
        <v>94</v>
      </c>
      <c r="AB1142" t="s">
        <v>81</v>
      </c>
      <c r="AC1142" s="8">
        <v>6.9</v>
      </c>
      <c r="AD1142" t="s">
        <v>93</v>
      </c>
      <c r="AE1142" s="12" t="s">
        <v>163</v>
      </c>
      <c r="AF1142" s="12" t="s">
        <v>90</v>
      </c>
      <c r="AG1142" s="12" t="s">
        <v>90</v>
      </c>
      <c r="AH1142" s="12" t="s">
        <v>92</v>
      </c>
      <c r="AI1142" t="s">
        <v>74</v>
      </c>
      <c r="AJ1142" t="s">
        <v>113</v>
      </c>
      <c r="AK1142" t="s">
        <v>94</v>
      </c>
      <c r="AL1142" t="s">
        <v>261</v>
      </c>
      <c r="AM1142" t="s">
        <v>212</v>
      </c>
      <c r="AN1142" t="s">
        <v>114</v>
      </c>
      <c r="AO1142" t="s">
        <v>123</v>
      </c>
      <c r="AP1142" t="s">
        <v>141</v>
      </c>
      <c r="AQ1142" t="s">
        <v>74</v>
      </c>
      <c r="AR1142" s="21">
        <v>5.6040000000000001</v>
      </c>
      <c r="AS1142" t="s">
        <v>2231</v>
      </c>
      <c r="AT1142" t="s">
        <v>1486</v>
      </c>
      <c r="AU1142" t="s">
        <v>148</v>
      </c>
      <c r="AV1142" t="s">
        <v>124</v>
      </c>
      <c r="AW1142" t="s">
        <v>175</v>
      </c>
      <c r="AX1142" t="s">
        <v>131</v>
      </c>
      <c r="AY1142" t="s">
        <v>176</v>
      </c>
      <c r="AZ1142" s="1">
        <v>708333</v>
      </c>
      <c r="BA1142" s="1">
        <v>4647331154684090</v>
      </c>
      <c r="BB1142" s="51">
        <f>BA1142/1000000000000000</f>
        <v>4.6473311546840899</v>
      </c>
      <c r="BC1142" s="51"/>
      <c r="BD1142" t="s">
        <v>81</v>
      </c>
      <c r="BE1142" s="25">
        <v>6.1660000000000004</v>
      </c>
      <c r="BF1142" t="s">
        <v>94</v>
      </c>
      <c r="BG1142" t="s">
        <v>81</v>
      </c>
      <c r="BH1142" t="s">
        <v>104</v>
      </c>
      <c r="BI1142" t="s">
        <v>168</v>
      </c>
      <c r="BJ1142" t="s">
        <v>94</v>
      </c>
      <c r="BK1142" s="12" t="s">
        <v>90</v>
      </c>
      <c r="BL1142" s="12" t="s">
        <v>91</v>
      </c>
      <c r="BM1142" s="12" t="s">
        <v>90</v>
      </c>
      <c r="BN1142" s="12" t="s">
        <v>331</v>
      </c>
      <c r="BO1142" t="s">
        <v>74</v>
      </c>
      <c r="BP1142" t="s">
        <v>74</v>
      </c>
      <c r="BQ1142" s="1">
        <v>491667</v>
      </c>
      <c r="BR1142" t="s">
        <v>94</v>
      </c>
      <c r="BS1142" t="s">
        <v>387</v>
      </c>
    </row>
    <row r="1143" spans="1:71">
      <c r="A1143" t="s">
        <v>71</v>
      </c>
      <c r="B1143" t="s">
        <v>2232</v>
      </c>
      <c r="C1143" s="4">
        <v>17</v>
      </c>
      <c r="D1143">
        <v>3</v>
      </c>
      <c r="E1143" t="s">
        <v>449</v>
      </c>
      <c r="F1143" t="s">
        <v>74</v>
      </c>
      <c r="G1143" s="21">
        <v>5.968</v>
      </c>
      <c r="H1143" t="s">
        <v>123</v>
      </c>
      <c r="I1143" t="s">
        <v>124</v>
      </c>
      <c r="J1143" t="s">
        <v>125</v>
      </c>
      <c r="K1143" t="s">
        <v>78</v>
      </c>
      <c r="L1143" t="s">
        <v>126</v>
      </c>
      <c r="M1143" t="s">
        <v>81</v>
      </c>
      <c r="N1143" s="50">
        <v>7</v>
      </c>
      <c r="O1143" t="s">
        <v>132</v>
      </c>
      <c r="P1143" s="22">
        <v>3.1659999999999999</v>
      </c>
      <c r="Q1143" s="1">
        <v>71875</v>
      </c>
      <c r="R1143" s="1">
        <v>670833</v>
      </c>
      <c r="S1143">
        <v>5</v>
      </c>
      <c r="Y1143" s="21" t="s">
        <v>97</v>
      </c>
      <c r="AE1143"/>
      <c r="AF1143"/>
      <c r="AG1143"/>
      <c r="AH1143"/>
      <c r="AR1143" s="21" t="s">
        <v>97</v>
      </c>
      <c r="BK1143"/>
      <c r="BL1143"/>
      <c r="BM1143"/>
      <c r="BN1143"/>
    </row>
    <row r="1144" spans="1:71" hidden="1">
      <c r="B1144" s="8" t="s">
        <v>2233</v>
      </c>
      <c r="G1144" s="21" t="s">
        <v>97</v>
      </c>
      <c r="P1144" s="24"/>
      <c r="T1144" s="4" t="s">
        <v>99</v>
      </c>
      <c r="U1144" t="s">
        <v>333</v>
      </c>
      <c r="V1144" t="s">
        <v>71</v>
      </c>
      <c r="W1144" t="s">
        <v>86</v>
      </c>
      <c r="X1144" t="s">
        <v>76</v>
      </c>
      <c r="Y1144" s="23">
        <v>7.1539999999999999</v>
      </c>
      <c r="Z1144" t="s">
        <v>139</v>
      </c>
      <c r="AA1144" t="s">
        <v>120</v>
      </c>
      <c r="AB1144" t="s">
        <v>291</v>
      </c>
      <c r="AC1144">
        <v>6.3</v>
      </c>
      <c r="AD1144" t="s">
        <v>81</v>
      </c>
      <c r="AE1144" t="s">
        <v>91</v>
      </c>
      <c r="AF1144" t="s">
        <v>91</v>
      </c>
      <c r="AG1144" t="s">
        <v>92</v>
      </c>
      <c r="AH1144" t="s">
        <v>92</v>
      </c>
      <c r="AI1144" t="s">
        <v>74</v>
      </c>
      <c r="AJ1144" t="s">
        <v>117</v>
      </c>
      <c r="AK1144" t="s">
        <v>94</v>
      </c>
      <c r="AL1144" t="s">
        <v>187</v>
      </c>
      <c r="AM1144" t="s">
        <v>96</v>
      </c>
      <c r="AR1144" s="23" t="s">
        <v>97</v>
      </c>
      <c r="BK1144"/>
      <c r="BL1144"/>
      <c r="BM1144"/>
      <c r="BN1144"/>
    </row>
    <row r="1145" spans="1:71" hidden="1">
      <c r="B1145" s="8" t="s">
        <v>2234</v>
      </c>
      <c r="G1145" s="21" t="s">
        <v>97</v>
      </c>
      <c r="P1145" s="24"/>
      <c r="Y1145" s="23" t="s">
        <v>97</v>
      </c>
      <c r="AA1145"/>
      <c r="AC1145"/>
      <c r="AE1145"/>
      <c r="AF1145"/>
      <c r="AG1145"/>
      <c r="AH1145"/>
      <c r="AN1145" t="s">
        <v>99</v>
      </c>
      <c r="AO1145" t="s">
        <v>252</v>
      </c>
      <c r="AP1145" t="s">
        <v>101</v>
      </c>
      <c r="AQ1145" t="s">
        <v>74</v>
      </c>
      <c r="AR1145" s="23">
        <v>6.9210000000000003</v>
      </c>
      <c r="AS1145" t="s">
        <v>2235</v>
      </c>
      <c r="AT1145" t="s">
        <v>631</v>
      </c>
      <c r="AU1145" t="s">
        <v>104</v>
      </c>
      <c r="AV1145" t="s">
        <v>196</v>
      </c>
      <c r="AW1145" t="s">
        <v>175</v>
      </c>
      <c r="AX1145" t="s">
        <v>106</v>
      </c>
      <c r="AY1145" t="s">
        <v>176</v>
      </c>
      <c r="AZ1145" s="1">
        <v>1000002</v>
      </c>
      <c r="BA1145" s="1">
        <v>6785714285714280</v>
      </c>
      <c r="BB1145" s="51">
        <f>BA1145/1000000000000000</f>
        <v>6.7857142857142803</v>
      </c>
      <c r="BC1145" s="1"/>
      <c r="BD1145" t="s">
        <v>94</v>
      </c>
      <c r="BE1145" s="25">
        <v>8.0830000000000002</v>
      </c>
      <c r="BF1145" s="1">
        <v>9333333333333330</v>
      </c>
      <c r="BG1145" s="1">
        <v>6833333333333330</v>
      </c>
      <c r="BI1145" t="s">
        <v>83</v>
      </c>
      <c r="BJ1145" s="1">
        <v>53125</v>
      </c>
      <c r="BK1145" t="s">
        <v>91</v>
      </c>
      <c r="BL1145" t="s">
        <v>91</v>
      </c>
      <c r="BM1145"/>
      <c r="BN1145"/>
      <c r="BO1145" t="s">
        <v>74</v>
      </c>
      <c r="BP1145" t="s">
        <v>74</v>
      </c>
      <c r="BQ1145" s="1">
        <v>708333</v>
      </c>
      <c r="BR1145" t="s">
        <v>94</v>
      </c>
      <c r="BS1145" t="s">
        <v>250</v>
      </c>
    </row>
    <row r="1146" spans="1:71">
      <c r="A1146" t="s">
        <v>71</v>
      </c>
      <c r="B1146" t="s">
        <v>2236</v>
      </c>
      <c r="C1146" s="4">
        <v>15</v>
      </c>
      <c r="D1146">
        <v>0</v>
      </c>
      <c r="E1146" t="s">
        <v>257</v>
      </c>
      <c r="F1146" t="s">
        <v>74</v>
      </c>
      <c r="G1146" s="21">
        <v>6.2249999999999996</v>
      </c>
      <c r="H1146" t="s">
        <v>195</v>
      </c>
      <c r="I1146" t="s">
        <v>196</v>
      </c>
      <c r="J1146" t="s">
        <v>125</v>
      </c>
      <c r="K1146" t="s">
        <v>78</v>
      </c>
      <c r="L1146" t="s">
        <v>126</v>
      </c>
      <c r="M1146" s="1">
        <v>916668</v>
      </c>
      <c r="N1146" s="50" t="s">
        <v>286</v>
      </c>
      <c r="O1146" s="1">
        <v>6875</v>
      </c>
      <c r="P1146" s="22">
        <v>4.6660000000000004</v>
      </c>
      <c r="Q1146" s="1">
        <v>8125</v>
      </c>
      <c r="R1146" s="1">
        <v>5777770000000000</v>
      </c>
      <c r="S1146">
        <v>5</v>
      </c>
      <c r="Y1146" s="21" t="s">
        <v>97</v>
      </c>
      <c r="AE1146"/>
      <c r="AF1146"/>
      <c r="AG1146"/>
      <c r="AH1146"/>
      <c r="AR1146" s="21" t="s">
        <v>97</v>
      </c>
      <c r="BK1146"/>
      <c r="BL1146"/>
      <c r="BM1146"/>
      <c r="BN1146"/>
    </row>
    <row r="1147" spans="1:71" hidden="1">
      <c r="B1147" s="8" t="s">
        <v>2237</v>
      </c>
      <c r="G1147" s="21" t="s">
        <v>97</v>
      </c>
      <c r="P1147" s="24"/>
      <c r="T1147" s="4" t="s">
        <v>114</v>
      </c>
      <c r="U1147" t="s">
        <v>185</v>
      </c>
      <c r="V1147" t="s">
        <v>71</v>
      </c>
      <c r="W1147" t="s">
        <v>86</v>
      </c>
      <c r="X1147" t="s">
        <v>76</v>
      </c>
      <c r="Y1147" s="23">
        <v>7.7750000000000004</v>
      </c>
      <c r="Z1147" t="s">
        <v>258</v>
      </c>
      <c r="AA1147" t="s">
        <v>119</v>
      </c>
      <c r="AB1147" t="s">
        <v>81</v>
      </c>
      <c r="AC1147">
        <v>6.1</v>
      </c>
      <c r="AD1147" t="s">
        <v>81</v>
      </c>
      <c r="AE1147" s="12" t="s">
        <v>90</v>
      </c>
      <c r="AF1147" s="12" t="s">
        <v>90</v>
      </c>
      <c r="AG1147" s="12" t="s">
        <v>91</v>
      </c>
      <c r="AH1147" s="12" t="s">
        <v>92</v>
      </c>
      <c r="AI1147" t="s">
        <v>74</v>
      </c>
      <c r="AJ1147" t="s">
        <v>223</v>
      </c>
      <c r="AK1147" t="s">
        <v>120</v>
      </c>
      <c r="AL1147" t="s">
        <v>95</v>
      </c>
      <c r="AM1147" t="s">
        <v>99</v>
      </c>
      <c r="AR1147" s="23" t="s">
        <v>97</v>
      </c>
    </row>
    <row r="1148" spans="1:71" hidden="1">
      <c r="B1148" s="8" t="s">
        <v>2238</v>
      </c>
      <c r="G1148" s="21" t="s">
        <v>97</v>
      </c>
      <c r="P1148" s="24"/>
      <c r="T1148" s="4" t="s">
        <v>94</v>
      </c>
      <c r="U1148" t="s">
        <v>137</v>
      </c>
      <c r="V1148" t="s">
        <v>71</v>
      </c>
      <c r="W1148" t="s">
        <v>86</v>
      </c>
      <c r="X1148" t="s">
        <v>76</v>
      </c>
      <c r="Y1148" s="23">
        <v>8.1809999999999992</v>
      </c>
      <c r="Z1148" t="s">
        <v>258</v>
      </c>
      <c r="AA1148" t="s">
        <v>93</v>
      </c>
      <c r="AB1148" t="s">
        <v>81</v>
      </c>
      <c r="AC1148">
        <v>8.9</v>
      </c>
      <c r="AD1148" t="s">
        <v>161</v>
      </c>
      <c r="AE1148" s="12" t="s">
        <v>163</v>
      </c>
      <c r="AF1148" s="12" t="s">
        <v>90</v>
      </c>
      <c r="AG1148" s="12" t="s">
        <v>163</v>
      </c>
      <c r="AH1148" s="12" t="s">
        <v>163</v>
      </c>
      <c r="AI1148" t="s">
        <v>74</v>
      </c>
      <c r="AJ1148" t="s">
        <v>162</v>
      </c>
      <c r="AK1148" t="s">
        <v>94</v>
      </c>
      <c r="AL1148" t="s">
        <v>308</v>
      </c>
      <c r="AM1148" t="s">
        <v>96</v>
      </c>
      <c r="AR1148" s="23" t="s">
        <v>97</v>
      </c>
    </row>
    <row r="1149" spans="1:71">
      <c r="A1149" t="s">
        <v>71</v>
      </c>
      <c r="B1149" t="s">
        <v>2239</v>
      </c>
      <c r="C1149" s="4">
        <v>16</v>
      </c>
      <c r="D1149">
        <v>2</v>
      </c>
      <c r="E1149" t="s">
        <v>316</v>
      </c>
      <c r="F1149" t="s">
        <v>74</v>
      </c>
      <c r="G1149" s="21">
        <v>3.0649999999999999</v>
      </c>
      <c r="H1149" t="s">
        <v>123</v>
      </c>
      <c r="I1149" t="s">
        <v>124</v>
      </c>
      <c r="J1149" t="s">
        <v>125</v>
      </c>
      <c r="K1149" t="s">
        <v>78</v>
      </c>
      <c r="L1149" t="s">
        <v>126</v>
      </c>
      <c r="M1149" s="1">
        <v>666667</v>
      </c>
      <c r="N1149" s="50" t="s">
        <v>2240</v>
      </c>
      <c r="O1149" t="s">
        <v>235</v>
      </c>
      <c r="P1149" s="22">
        <v>0</v>
      </c>
      <c r="Q1149">
        <v>5</v>
      </c>
      <c r="R1149" s="1">
        <v>45416725</v>
      </c>
      <c r="S1149">
        <v>5</v>
      </c>
      <c r="Y1149" s="21" t="s">
        <v>97</v>
      </c>
      <c r="AE1149"/>
      <c r="AF1149"/>
      <c r="AG1149"/>
      <c r="AH1149"/>
      <c r="AR1149" s="21" t="s">
        <v>97</v>
      </c>
      <c r="BK1149"/>
      <c r="BL1149"/>
      <c r="BM1149"/>
      <c r="BN1149"/>
    </row>
    <row r="1150" spans="1:71">
      <c r="A1150" t="s">
        <v>71</v>
      </c>
      <c r="B1150" t="s">
        <v>2241</v>
      </c>
      <c r="C1150" s="4">
        <v>10</v>
      </c>
      <c r="D1150">
        <v>1</v>
      </c>
      <c r="E1150" t="s">
        <v>639</v>
      </c>
      <c r="F1150" t="s">
        <v>74</v>
      </c>
      <c r="G1150" s="21">
        <v>7.0289999999999999</v>
      </c>
      <c r="H1150" t="s">
        <v>195</v>
      </c>
      <c r="I1150" t="s">
        <v>196</v>
      </c>
      <c r="J1150" t="s">
        <v>77</v>
      </c>
      <c r="K1150" t="s">
        <v>136</v>
      </c>
      <c r="L1150" t="s">
        <v>126</v>
      </c>
      <c r="M1150" s="1">
        <v>9500020000000000</v>
      </c>
      <c r="N1150" s="50">
        <v>10</v>
      </c>
      <c r="O1150" s="1">
        <v>5625</v>
      </c>
      <c r="P1150" s="22">
        <v>9</v>
      </c>
      <c r="Q1150" t="s">
        <v>235</v>
      </c>
      <c r="R1150" s="1">
        <v>4833325</v>
      </c>
      <c r="S1150">
        <v>5</v>
      </c>
      <c r="T1150" s="4" t="s">
        <v>99</v>
      </c>
      <c r="U1150" t="s">
        <v>202</v>
      </c>
      <c r="V1150" t="s">
        <v>71</v>
      </c>
      <c r="W1150" t="s">
        <v>116</v>
      </c>
      <c r="X1150" t="s">
        <v>196</v>
      </c>
      <c r="Y1150" s="21">
        <v>5.8250000000000002</v>
      </c>
      <c r="Z1150" t="s">
        <v>174</v>
      </c>
      <c r="AA1150" s="50" t="s">
        <v>210</v>
      </c>
      <c r="AB1150" t="s">
        <v>81</v>
      </c>
      <c r="AC1150" s="8">
        <v>5.4</v>
      </c>
      <c r="AD1150" t="s">
        <v>94</v>
      </c>
      <c r="AE1150" s="12" t="s">
        <v>90</v>
      </c>
      <c r="AF1150" s="12" t="s">
        <v>91</v>
      </c>
      <c r="AG1150" s="12" t="s">
        <v>92</v>
      </c>
      <c r="AH1150" s="12" t="s">
        <v>92</v>
      </c>
      <c r="AI1150" t="s">
        <v>74</v>
      </c>
      <c r="AJ1150" t="s">
        <v>87</v>
      </c>
      <c r="AK1150" t="s">
        <v>94</v>
      </c>
      <c r="AL1150" t="s">
        <v>140</v>
      </c>
      <c r="AM1150" t="s">
        <v>212</v>
      </c>
      <c r="AR1150" s="21" t="s">
        <v>97</v>
      </c>
    </row>
    <row r="1151" spans="1:71">
      <c r="A1151" t="s">
        <v>71</v>
      </c>
      <c r="B1151" t="s">
        <v>2242</v>
      </c>
      <c r="C1151" s="4">
        <v>9</v>
      </c>
      <c r="D1151">
        <v>2</v>
      </c>
      <c r="E1151" t="s">
        <v>608</v>
      </c>
      <c r="F1151" t="s">
        <v>74</v>
      </c>
      <c r="G1151" s="21">
        <v>8.673</v>
      </c>
      <c r="H1151" t="s">
        <v>185</v>
      </c>
      <c r="I1151" t="s">
        <v>160</v>
      </c>
      <c r="J1151" t="s">
        <v>77</v>
      </c>
      <c r="K1151" t="s">
        <v>136</v>
      </c>
      <c r="L1151" t="s">
        <v>79</v>
      </c>
      <c r="M1151" s="1">
        <v>9500020000000000</v>
      </c>
      <c r="N1151" s="50" t="s">
        <v>161</v>
      </c>
      <c r="O1151" t="s">
        <v>81</v>
      </c>
      <c r="P1151" s="22">
        <v>9.5</v>
      </c>
      <c r="Q1151" s="1">
        <v>7916666666666660</v>
      </c>
      <c r="R1151" s="1">
        <v>761111</v>
      </c>
      <c r="S1151">
        <v>10</v>
      </c>
      <c r="T1151" s="4" t="s">
        <v>150</v>
      </c>
      <c r="U1151" t="s">
        <v>84</v>
      </c>
      <c r="V1151" t="s">
        <v>71</v>
      </c>
      <c r="W1151" t="s">
        <v>116</v>
      </c>
      <c r="X1151" t="s">
        <v>76</v>
      </c>
      <c r="Y1151" s="21">
        <v>7.3179999999999996</v>
      </c>
      <c r="Z1151" t="s">
        <v>148</v>
      </c>
      <c r="AA1151" s="50" t="s">
        <v>161</v>
      </c>
      <c r="AB1151" t="s">
        <v>81</v>
      </c>
      <c r="AC1151" s="8">
        <v>5.8</v>
      </c>
      <c r="AD1151" t="s">
        <v>223</v>
      </c>
      <c r="AE1151" t="s">
        <v>91</v>
      </c>
      <c r="AF1151" t="s">
        <v>91</v>
      </c>
      <c r="AG1151" t="s">
        <v>91</v>
      </c>
      <c r="AH1151" t="s">
        <v>92</v>
      </c>
      <c r="AI1151" t="s">
        <v>74</v>
      </c>
      <c r="AJ1151" t="s">
        <v>197</v>
      </c>
      <c r="AK1151" t="s">
        <v>94</v>
      </c>
      <c r="AL1151" t="s">
        <v>140</v>
      </c>
      <c r="AM1151" t="s">
        <v>96</v>
      </c>
      <c r="AN1151" t="s">
        <v>150</v>
      </c>
      <c r="AO1151" t="s">
        <v>84</v>
      </c>
      <c r="AP1151" t="s">
        <v>213</v>
      </c>
      <c r="AQ1151" t="s">
        <v>74</v>
      </c>
      <c r="AR1151" s="21">
        <v>7.181</v>
      </c>
      <c r="AS1151" t="s">
        <v>2243</v>
      </c>
      <c r="AT1151" t="s">
        <v>930</v>
      </c>
      <c r="AU1151" t="s">
        <v>114</v>
      </c>
      <c r="AV1151" t="s">
        <v>76</v>
      </c>
      <c r="AW1151" t="s">
        <v>105</v>
      </c>
      <c r="AX1151" t="s">
        <v>131</v>
      </c>
      <c r="AY1151" t="s">
        <v>107</v>
      </c>
      <c r="AZ1151" s="1">
        <v>9000020000000000</v>
      </c>
      <c r="BA1151" s="1">
        <v>8771929824561400</v>
      </c>
      <c r="BB1151" s="51">
        <f>BA1151/1000000000000000</f>
        <v>8.7719298245614006</v>
      </c>
      <c r="BC1151" s="51"/>
      <c r="BD1151" t="s">
        <v>94</v>
      </c>
      <c r="BE1151" s="25">
        <v>6.4160000000000004</v>
      </c>
      <c r="BF1151" s="1">
        <v>4833333333333330</v>
      </c>
      <c r="BG1151" t="s">
        <v>148</v>
      </c>
      <c r="BI1151" t="s">
        <v>83</v>
      </c>
      <c r="BJ1151" s="1">
        <v>59375</v>
      </c>
      <c r="BK1151" t="s">
        <v>90</v>
      </c>
      <c r="BL1151" t="s">
        <v>90</v>
      </c>
      <c r="BM1151"/>
      <c r="BN1151"/>
      <c r="BO1151" t="s">
        <v>74</v>
      </c>
      <c r="BP1151" t="s">
        <v>74</v>
      </c>
      <c r="BQ1151" t="s">
        <v>422</v>
      </c>
      <c r="BR1151" t="s">
        <v>94</v>
      </c>
      <c r="BS1151" t="s">
        <v>110</v>
      </c>
    </row>
    <row r="1152" spans="1:71" hidden="1">
      <c r="B1152" s="8" t="s">
        <v>2244</v>
      </c>
      <c r="G1152" s="21" t="s">
        <v>97</v>
      </c>
      <c r="P1152" s="24"/>
      <c r="T1152" s="4" t="s">
        <v>114</v>
      </c>
      <c r="U1152" t="s">
        <v>137</v>
      </c>
      <c r="V1152" t="s">
        <v>71</v>
      </c>
      <c r="W1152" t="s">
        <v>86</v>
      </c>
      <c r="X1152" t="s">
        <v>196</v>
      </c>
      <c r="Y1152" s="23">
        <v>5.931</v>
      </c>
      <c r="Z1152" t="s">
        <v>99</v>
      </c>
      <c r="AA1152" t="s">
        <v>263</v>
      </c>
      <c r="AB1152" t="s">
        <v>81</v>
      </c>
      <c r="AC1152">
        <v>7.8</v>
      </c>
      <c r="AD1152" t="s">
        <v>264</v>
      </c>
      <c r="AE1152" s="12" t="s">
        <v>90</v>
      </c>
      <c r="AF1152" s="12" t="s">
        <v>90</v>
      </c>
      <c r="AG1152" s="12" t="s">
        <v>90</v>
      </c>
      <c r="AH1152" s="12" t="s">
        <v>92</v>
      </c>
      <c r="AI1152" t="s">
        <v>74</v>
      </c>
      <c r="AJ1152" t="s">
        <v>87</v>
      </c>
      <c r="AK1152" t="s">
        <v>94</v>
      </c>
      <c r="AL1152" t="s">
        <v>261</v>
      </c>
      <c r="AM1152" t="s">
        <v>96</v>
      </c>
      <c r="AN1152" t="s">
        <v>168</v>
      </c>
      <c r="AO1152" t="s">
        <v>137</v>
      </c>
      <c r="AP1152" t="s">
        <v>225</v>
      </c>
      <c r="AQ1152" t="s">
        <v>74</v>
      </c>
      <c r="AR1152" s="23">
        <v>6.7969999999999997</v>
      </c>
      <c r="AS1152" t="s">
        <v>2245</v>
      </c>
      <c r="AT1152" t="s">
        <v>902</v>
      </c>
      <c r="AU1152" t="s">
        <v>120</v>
      </c>
      <c r="AV1152" t="s">
        <v>196</v>
      </c>
      <c r="AW1152" t="s">
        <v>105</v>
      </c>
      <c r="AX1152" t="s">
        <v>131</v>
      </c>
      <c r="AY1152" t="s">
        <v>176</v>
      </c>
      <c r="AZ1152" s="1">
        <v>875001</v>
      </c>
      <c r="BA1152" s="1">
        <v>7850182863113890</v>
      </c>
      <c r="BB1152" s="51">
        <f t="shared" ref="BB1152:BB1156" si="169">BA1152/1000000000000000</f>
        <v>7.8501828631138899</v>
      </c>
      <c r="BC1152" s="1"/>
      <c r="BD1152" s="1">
        <v>5625</v>
      </c>
      <c r="BE1152" s="25">
        <v>6.7439999999999998</v>
      </c>
      <c r="BF1152" t="s">
        <v>155</v>
      </c>
      <c r="BG1152" s="1">
        <v>6333333333333330</v>
      </c>
      <c r="BH1152" s="1">
        <v>7399999999999990</v>
      </c>
      <c r="BI1152" t="s">
        <v>168</v>
      </c>
      <c r="BJ1152" s="1">
        <v>640625</v>
      </c>
      <c r="BK1152" s="12" t="s">
        <v>90</v>
      </c>
      <c r="BL1152" s="12" t="s">
        <v>91</v>
      </c>
      <c r="BM1152" s="12" t="s">
        <v>90</v>
      </c>
      <c r="BN1152" s="12" t="s">
        <v>90</v>
      </c>
      <c r="BO1152" t="s">
        <v>74</v>
      </c>
      <c r="BP1152" t="s">
        <v>74</v>
      </c>
      <c r="BQ1152" s="1">
        <v>6499995</v>
      </c>
      <c r="BR1152" t="s">
        <v>94</v>
      </c>
      <c r="BS1152" t="s">
        <v>387</v>
      </c>
    </row>
    <row r="1153" spans="1:71" hidden="1">
      <c r="B1153" s="8" t="s">
        <v>2246</v>
      </c>
      <c r="G1153" s="21" t="s">
        <v>97</v>
      </c>
      <c r="P1153" s="24"/>
      <c r="Y1153" s="23" t="s">
        <v>97</v>
      </c>
      <c r="AA1153"/>
      <c r="AC1153"/>
      <c r="AE1153"/>
      <c r="AF1153"/>
      <c r="AG1153"/>
      <c r="AH1153"/>
      <c r="AN1153" t="s">
        <v>83</v>
      </c>
      <c r="AO1153" t="s">
        <v>75</v>
      </c>
      <c r="AP1153" t="s">
        <v>101</v>
      </c>
      <c r="AQ1153" t="s">
        <v>74</v>
      </c>
      <c r="AR1153" s="23">
        <v>8.1430000000000007</v>
      </c>
      <c r="AS1153" t="s">
        <v>1007</v>
      </c>
      <c r="AT1153" t="s">
        <v>335</v>
      </c>
      <c r="AU1153" t="s">
        <v>83</v>
      </c>
      <c r="AV1153" t="s">
        <v>160</v>
      </c>
      <c r="AW1153" t="s">
        <v>105</v>
      </c>
      <c r="AX1153" t="s">
        <v>131</v>
      </c>
      <c r="AY1153" t="s">
        <v>107</v>
      </c>
      <c r="AZ1153" s="1">
        <v>1000002</v>
      </c>
      <c r="BA1153" s="1">
        <v>9055555555555550</v>
      </c>
      <c r="BB1153" s="51">
        <f t="shared" si="169"/>
        <v>9.05555555555555</v>
      </c>
      <c r="BC1153" s="1"/>
      <c r="BD1153" t="s">
        <v>81</v>
      </c>
      <c r="BE1153" s="25">
        <v>7</v>
      </c>
      <c r="BF1153" t="s">
        <v>104</v>
      </c>
      <c r="BG1153" t="s">
        <v>148</v>
      </c>
      <c r="BI1153" t="s">
        <v>114</v>
      </c>
      <c r="BJ1153" s="1">
        <v>6041666666666660</v>
      </c>
      <c r="BK1153" t="s">
        <v>90</v>
      </c>
      <c r="BL1153" t="s">
        <v>90</v>
      </c>
      <c r="BM1153" t="s">
        <v>91</v>
      </c>
      <c r="BN1153"/>
      <c r="BO1153" t="s">
        <v>74</v>
      </c>
      <c r="BP1153" t="s">
        <v>74</v>
      </c>
      <c r="BQ1153" s="1">
        <v>7888890000000000</v>
      </c>
      <c r="BR1153" t="s">
        <v>120</v>
      </c>
      <c r="BS1153" t="s">
        <v>110</v>
      </c>
    </row>
    <row r="1154" spans="1:71" hidden="1">
      <c r="B1154" s="8" t="s">
        <v>2247</v>
      </c>
      <c r="G1154" s="21" t="s">
        <v>97</v>
      </c>
      <c r="P1154" s="24"/>
      <c r="Y1154" s="23" t="s">
        <v>97</v>
      </c>
      <c r="AA1154"/>
      <c r="AC1154"/>
      <c r="AE1154"/>
      <c r="AF1154"/>
      <c r="AG1154"/>
      <c r="AH1154"/>
      <c r="AN1154" t="s">
        <v>114</v>
      </c>
      <c r="AO1154" t="s">
        <v>312</v>
      </c>
      <c r="AP1154" t="s">
        <v>101</v>
      </c>
      <c r="AQ1154" t="s">
        <v>74</v>
      </c>
      <c r="AR1154" s="23">
        <v>6.05</v>
      </c>
      <c r="AS1154" t="s">
        <v>2248</v>
      </c>
      <c r="AT1154" t="s">
        <v>509</v>
      </c>
      <c r="AU1154" t="s">
        <v>174</v>
      </c>
      <c r="AV1154" t="s">
        <v>196</v>
      </c>
      <c r="AW1154" t="s">
        <v>175</v>
      </c>
      <c r="AX1154" t="s">
        <v>131</v>
      </c>
      <c r="AY1154" t="s">
        <v>176</v>
      </c>
      <c r="AZ1154" s="1">
        <v>791667</v>
      </c>
      <c r="BA1154" s="1">
        <v>7357142857142850</v>
      </c>
      <c r="BB1154" s="51">
        <f t="shared" si="169"/>
        <v>7.3571428571428497</v>
      </c>
      <c r="BC1154" s="1"/>
      <c r="BD1154" t="s">
        <v>81</v>
      </c>
      <c r="BE1154" s="25">
        <v>3.75</v>
      </c>
      <c r="BF1154" t="s">
        <v>114</v>
      </c>
      <c r="BG1154" t="s">
        <v>277</v>
      </c>
      <c r="BI1154" t="s">
        <v>168</v>
      </c>
      <c r="BJ1154" s="1">
        <v>6875</v>
      </c>
      <c r="BK1154" t="s">
        <v>91</v>
      </c>
      <c r="BL1154" t="s">
        <v>91</v>
      </c>
      <c r="BM1154" t="s">
        <v>91</v>
      </c>
      <c r="BN1154" t="s">
        <v>91</v>
      </c>
      <c r="BO1154" t="s">
        <v>74</v>
      </c>
      <c r="BP1154" t="s">
        <v>74</v>
      </c>
      <c r="BQ1154" s="1">
        <v>549999</v>
      </c>
      <c r="BR1154" t="s">
        <v>94</v>
      </c>
      <c r="BS1154" t="s">
        <v>255</v>
      </c>
    </row>
    <row r="1155" spans="1:71" hidden="1">
      <c r="B1155" s="8" t="s">
        <v>2249</v>
      </c>
      <c r="G1155" s="21" t="s">
        <v>97</v>
      </c>
      <c r="P1155" s="24"/>
      <c r="Y1155" s="23" t="s">
        <v>97</v>
      </c>
      <c r="AA1155"/>
      <c r="AC1155"/>
      <c r="AE1155"/>
      <c r="AF1155"/>
      <c r="AG1155"/>
      <c r="AH1155"/>
      <c r="AN1155" t="s">
        <v>150</v>
      </c>
      <c r="AO1155" t="s">
        <v>137</v>
      </c>
      <c r="AP1155" t="s">
        <v>101</v>
      </c>
      <c r="AQ1155" t="s">
        <v>74</v>
      </c>
      <c r="AR1155" s="23">
        <v>7.2160000000000002</v>
      </c>
      <c r="AS1155" t="s">
        <v>2250</v>
      </c>
      <c r="AT1155" t="s">
        <v>864</v>
      </c>
      <c r="AU1155" t="s">
        <v>174</v>
      </c>
      <c r="AV1155" t="s">
        <v>76</v>
      </c>
      <c r="AW1155" t="s">
        <v>105</v>
      </c>
      <c r="AX1155" t="s">
        <v>131</v>
      </c>
      <c r="AY1155" t="s">
        <v>176</v>
      </c>
      <c r="AZ1155" s="1">
        <v>783334</v>
      </c>
      <c r="BA1155" s="1">
        <v>962962962962963</v>
      </c>
      <c r="BB1155" s="51">
        <f>BA1155/100000000000000</f>
        <v>9.6296296296296298</v>
      </c>
      <c r="BC1155" s="1"/>
      <c r="BD1155" t="s">
        <v>81</v>
      </c>
      <c r="BE1155" s="25">
        <v>6.25</v>
      </c>
      <c r="BF1155" t="s">
        <v>114</v>
      </c>
      <c r="BG1155" t="s">
        <v>209</v>
      </c>
      <c r="BI1155" t="s">
        <v>114</v>
      </c>
      <c r="BJ1155" s="1">
        <v>5625</v>
      </c>
      <c r="BK1155" t="s">
        <v>91</v>
      </c>
      <c r="BL1155" t="s">
        <v>90</v>
      </c>
      <c r="BM1155" t="s">
        <v>91</v>
      </c>
      <c r="BN1155"/>
      <c r="BO1155" t="s">
        <v>74</v>
      </c>
      <c r="BP1155" t="s">
        <v>74</v>
      </c>
      <c r="BQ1155" s="1">
        <v>7222219999999990</v>
      </c>
      <c r="BR1155" t="s">
        <v>94</v>
      </c>
      <c r="BS1155" t="s">
        <v>110</v>
      </c>
    </row>
    <row r="1156" spans="1:71" hidden="1">
      <c r="B1156" s="8" t="s">
        <v>2251</v>
      </c>
      <c r="G1156" s="21" t="s">
        <v>97</v>
      </c>
      <c r="P1156" s="24"/>
      <c r="T1156" s="4" t="s">
        <v>99</v>
      </c>
      <c r="U1156" t="s">
        <v>389</v>
      </c>
      <c r="V1156" t="s">
        <v>71</v>
      </c>
      <c r="W1156" t="s">
        <v>86</v>
      </c>
      <c r="X1156" t="s">
        <v>160</v>
      </c>
      <c r="Y1156" s="23">
        <v>9.048</v>
      </c>
      <c r="Z1156" t="s">
        <v>209</v>
      </c>
      <c r="AA1156" t="s">
        <v>120</v>
      </c>
      <c r="AB1156" t="s">
        <v>81</v>
      </c>
      <c r="AC1156">
        <v>7.7</v>
      </c>
      <c r="AD1156" t="s">
        <v>211</v>
      </c>
      <c r="AE1156" s="12" t="s">
        <v>163</v>
      </c>
      <c r="AF1156" s="12" t="s">
        <v>163</v>
      </c>
      <c r="AG1156" s="12" t="s">
        <v>92</v>
      </c>
      <c r="AH1156" s="12" t="s">
        <v>92</v>
      </c>
      <c r="AI1156" t="s">
        <v>109</v>
      </c>
      <c r="AJ1156" t="s">
        <v>342</v>
      </c>
      <c r="AK1156" t="s">
        <v>120</v>
      </c>
      <c r="AL1156" t="s">
        <v>311</v>
      </c>
      <c r="AM1156" t="s">
        <v>99</v>
      </c>
      <c r="AN1156" t="s">
        <v>99</v>
      </c>
      <c r="AO1156" t="s">
        <v>84</v>
      </c>
      <c r="AP1156" t="s">
        <v>225</v>
      </c>
      <c r="AQ1156" t="s">
        <v>74</v>
      </c>
      <c r="AR1156" s="23">
        <v>7.9729999999999999</v>
      </c>
      <c r="AS1156" t="s">
        <v>1729</v>
      </c>
      <c r="AT1156" t="s">
        <v>569</v>
      </c>
      <c r="AU1156" t="s">
        <v>83</v>
      </c>
      <c r="AV1156" t="s">
        <v>76</v>
      </c>
      <c r="AW1156" t="s">
        <v>105</v>
      </c>
      <c r="AX1156" t="s">
        <v>106</v>
      </c>
      <c r="AY1156" t="s">
        <v>107</v>
      </c>
      <c r="AZ1156" s="1">
        <v>950002</v>
      </c>
      <c r="BA1156" s="1">
        <v>8053872053872050</v>
      </c>
      <c r="BB1156" s="51">
        <f t="shared" si="169"/>
        <v>8.0538720538720501</v>
      </c>
      <c r="BC1156" s="1"/>
      <c r="BD1156" t="s">
        <v>81</v>
      </c>
      <c r="BE1156" s="25">
        <v>7.5830000000000002</v>
      </c>
      <c r="BF1156" s="1">
        <v>8166666666666660</v>
      </c>
      <c r="BG1156" t="s">
        <v>154</v>
      </c>
      <c r="BI1156" t="s">
        <v>83</v>
      </c>
      <c r="BJ1156" s="1">
        <v>5625</v>
      </c>
      <c r="BK1156" s="12" t="s">
        <v>91</v>
      </c>
      <c r="BL1156" s="12" t="s">
        <v>91</v>
      </c>
      <c r="BO1156" t="s">
        <v>74</v>
      </c>
      <c r="BP1156" t="s">
        <v>74</v>
      </c>
      <c r="BQ1156" s="1">
        <v>791666</v>
      </c>
      <c r="BR1156" t="s">
        <v>120</v>
      </c>
      <c r="BS1156" t="s">
        <v>179</v>
      </c>
    </row>
    <row r="1157" spans="1:71">
      <c r="A1157" t="s">
        <v>71</v>
      </c>
      <c r="B1157" t="s">
        <v>2252</v>
      </c>
      <c r="C1157" s="4">
        <v>13</v>
      </c>
      <c r="D1157">
        <v>1</v>
      </c>
      <c r="E1157" t="s">
        <v>181</v>
      </c>
      <c r="F1157" t="s">
        <v>74</v>
      </c>
      <c r="G1157" s="21">
        <v>8.2810000000000006</v>
      </c>
      <c r="H1157" t="s">
        <v>75</v>
      </c>
      <c r="I1157" t="s">
        <v>76</v>
      </c>
      <c r="J1157" t="s">
        <v>77</v>
      </c>
      <c r="K1157" t="s">
        <v>136</v>
      </c>
      <c r="L1157" t="s">
        <v>79</v>
      </c>
      <c r="M1157" s="1">
        <v>833334</v>
      </c>
      <c r="N1157" s="50">
        <v>9</v>
      </c>
      <c r="O1157" t="s">
        <v>81</v>
      </c>
      <c r="P1157" s="22">
        <v>8.6660000000000004</v>
      </c>
      <c r="Q1157" s="1">
        <v>78125</v>
      </c>
      <c r="R1157" s="1">
        <v>6916665</v>
      </c>
      <c r="S1157">
        <v>10</v>
      </c>
      <c r="T1157" s="4" t="s">
        <v>168</v>
      </c>
      <c r="U1157" t="s">
        <v>185</v>
      </c>
      <c r="V1157" t="s">
        <v>71</v>
      </c>
      <c r="W1157" t="s">
        <v>86</v>
      </c>
      <c r="X1157" t="s">
        <v>196</v>
      </c>
      <c r="Y1157" s="21">
        <v>6.73</v>
      </c>
      <c r="Z1157" t="s">
        <v>161</v>
      </c>
      <c r="AA1157" s="50" t="s">
        <v>263</v>
      </c>
      <c r="AB1157" t="s">
        <v>354</v>
      </c>
      <c r="AC1157" s="8">
        <v>6.5</v>
      </c>
      <c r="AD1157" t="s">
        <v>154</v>
      </c>
      <c r="AE1157" s="12" t="s">
        <v>90</v>
      </c>
      <c r="AF1157" s="12" t="s">
        <v>91</v>
      </c>
      <c r="AG1157" s="12" t="s">
        <v>90</v>
      </c>
      <c r="AH1157" s="12" t="s">
        <v>91</v>
      </c>
      <c r="AI1157" t="s">
        <v>74</v>
      </c>
      <c r="AJ1157" t="s">
        <v>380</v>
      </c>
      <c r="AK1157" t="s">
        <v>120</v>
      </c>
      <c r="AL1157" t="s">
        <v>261</v>
      </c>
      <c r="AM1157" t="s">
        <v>99</v>
      </c>
      <c r="AN1157" t="s">
        <v>168</v>
      </c>
      <c r="AO1157" t="s">
        <v>75</v>
      </c>
      <c r="AP1157" t="s">
        <v>141</v>
      </c>
      <c r="AQ1157" t="s">
        <v>74</v>
      </c>
      <c r="AR1157" s="21">
        <v>5.5620000000000003</v>
      </c>
      <c r="AS1157" t="s">
        <v>2253</v>
      </c>
      <c r="AT1157" t="s">
        <v>1336</v>
      </c>
      <c r="AU1157" t="s">
        <v>234</v>
      </c>
      <c r="AV1157" t="s">
        <v>124</v>
      </c>
      <c r="AW1157" t="s">
        <v>175</v>
      </c>
      <c r="AX1157" t="s">
        <v>131</v>
      </c>
      <c r="AY1157" t="s">
        <v>176</v>
      </c>
      <c r="AZ1157" t="s">
        <v>99</v>
      </c>
      <c r="BA1157" s="1">
        <v>6168615866891720</v>
      </c>
      <c r="BB1157" s="51">
        <f>BA1157/1000000000000000</f>
        <v>6.1686158668917201</v>
      </c>
      <c r="BC1157" s="51"/>
      <c r="BD1157" t="s">
        <v>81</v>
      </c>
      <c r="BE1157" s="25">
        <v>5.5549999999999997</v>
      </c>
      <c r="BF1157" s="1">
        <v>6666666666666660</v>
      </c>
      <c r="BG1157" s="1">
        <v>6833333333333330</v>
      </c>
      <c r="BH1157" s="1">
        <v>3166666666666660</v>
      </c>
      <c r="BI1157" t="s">
        <v>168</v>
      </c>
      <c r="BJ1157" s="1">
        <v>734375</v>
      </c>
      <c r="BK1157" s="12" t="s">
        <v>163</v>
      </c>
      <c r="BL1157" s="12" t="s">
        <v>91</v>
      </c>
      <c r="BM1157" s="12" t="s">
        <v>91</v>
      </c>
      <c r="BN1157" s="12" t="s">
        <v>90</v>
      </c>
      <c r="BO1157" t="s">
        <v>109</v>
      </c>
      <c r="BP1157" t="s">
        <v>74</v>
      </c>
      <c r="BQ1157" s="1">
        <v>6166665</v>
      </c>
      <c r="BR1157" t="s">
        <v>94</v>
      </c>
      <c r="BS1157" t="s">
        <v>387</v>
      </c>
    </row>
    <row r="1158" spans="1:71" hidden="1">
      <c r="B1158" s="8" t="s">
        <v>2254</v>
      </c>
      <c r="G1158" s="21" t="s">
        <v>97</v>
      </c>
      <c r="P1158" s="24"/>
      <c r="T1158" s="4" t="s">
        <v>99</v>
      </c>
      <c r="U1158" t="s">
        <v>389</v>
      </c>
      <c r="V1158" t="s">
        <v>71</v>
      </c>
      <c r="W1158" t="s">
        <v>86</v>
      </c>
      <c r="X1158" t="s">
        <v>76</v>
      </c>
      <c r="Y1158" s="23">
        <v>7.6289999999999996</v>
      </c>
      <c r="Z1158" t="s">
        <v>81</v>
      </c>
      <c r="AA1158" t="s">
        <v>297</v>
      </c>
      <c r="AB1158" t="s">
        <v>81</v>
      </c>
      <c r="AC1158">
        <v>7.1</v>
      </c>
      <c r="AD1158" t="s">
        <v>81</v>
      </c>
      <c r="AE1158" t="s">
        <v>91</v>
      </c>
      <c r="AF1158" t="s">
        <v>91</v>
      </c>
      <c r="AG1158" t="s">
        <v>92</v>
      </c>
      <c r="AH1158" t="s">
        <v>92</v>
      </c>
      <c r="AI1158" t="s">
        <v>74</v>
      </c>
      <c r="AJ1158" t="s">
        <v>473</v>
      </c>
      <c r="AK1158" t="s">
        <v>120</v>
      </c>
      <c r="AL1158" t="s">
        <v>311</v>
      </c>
      <c r="AM1158" t="s">
        <v>99</v>
      </c>
      <c r="AR1158" s="23" t="s">
        <v>97</v>
      </c>
      <c r="BK1158"/>
      <c r="BL1158"/>
      <c r="BM1158"/>
      <c r="BN1158"/>
    </row>
    <row r="1159" spans="1:71">
      <c r="A1159" t="s">
        <v>735</v>
      </c>
      <c r="B1159" t="s">
        <v>2255</v>
      </c>
      <c r="C1159" s="4">
        <v>18</v>
      </c>
      <c r="D1159">
        <v>1</v>
      </c>
      <c r="E1159" t="s">
        <v>618</v>
      </c>
      <c r="G1159" s="21">
        <v>8.8179999999999996</v>
      </c>
      <c r="H1159" t="s">
        <v>75</v>
      </c>
      <c r="I1159" t="s">
        <v>76</v>
      </c>
      <c r="J1159" t="s">
        <v>619</v>
      </c>
      <c r="K1159" t="s">
        <v>620</v>
      </c>
      <c r="M1159" s="1">
        <v>958335</v>
      </c>
      <c r="N1159" s="50">
        <v>10</v>
      </c>
      <c r="O1159" t="s">
        <v>81</v>
      </c>
      <c r="P1159" s="22">
        <v>8.4</v>
      </c>
      <c r="Q1159">
        <v>0</v>
      </c>
      <c r="R1159">
        <v>0</v>
      </c>
      <c r="S1159">
        <v>10</v>
      </c>
      <c r="Y1159" s="21" t="s">
        <v>97</v>
      </c>
      <c r="AE1159"/>
      <c r="AF1159"/>
      <c r="AG1159"/>
      <c r="AH1159"/>
      <c r="AR1159" s="21" t="s">
        <v>97</v>
      </c>
      <c r="BK1159"/>
      <c r="BL1159"/>
      <c r="BM1159"/>
      <c r="BN1159"/>
    </row>
    <row r="1160" spans="1:71">
      <c r="A1160" t="s">
        <v>71</v>
      </c>
      <c r="B1160" t="s">
        <v>2256</v>
      </c>
      <c r="C1160" s="4">
        <v>15</v>
      </c>
      <c r="D1160">
        <v>1</v>
      </c>
      <c r="E1160" t="s">
        <v>306</v>
      </c>
      <c r="F1160" t="s">
        <v>109</v>
      </c>
      <c r="G1160" s="21">
        <v>8.5519999999999996</v>
      </c>
      <c r="H1160" t="s">
        <v>185</v>
      </c>
      <c r="I1160" t="s">
        <v>160</v>
      </c>
      <c r="J1160" t="s">
        <v>77</v>
      </c>
      <c r="K1160" t="s">
        <v>136</v>
      </c>
      <c r="L1160" t="s">
        <v>126</v>
      </c>
      <c r="M1160" s="1">
        <v>916668</v>
      </c>
      <c r="N1160" s="50" t="s">
        <v>159</v>
      </c>
      <c r="O1160" s="1">
        <v>6875</v>
      </c>
      <c r="P1160" s="22">
        <v>9.3330000000000002</v>
      </c>
      <c r="Q1160" s="1">
        <v>8125</v>
      </c>
      <c r="R1160" s="1">
        <v>8944449999999990</v>
      </c>
      <c r="S1160">
        <v>5</v>
      </c>
      <c r="T1160" s="4" t="s">
        <v>94</v>
      </c>
      <c r="U1160" t="s">
        <v>137</v>
      </c>
      <c r="V1160" t="s">
        <v>85</v>
      </c>
      <c r="W1160" t="s">
        <v>116</v>
      </c>
      <c r="X1160" t="s">
        <v>76</v>
      </c>
      <c r="Y1160" s="21">
        <v>8.0139999999999993</v>
      </c>
      <c r="Z1160" t="s">
        <v>161</v>
      </c>
      <c r="AA1160" s="50" t="s">
        <v>223</v>
      </c>
      <c r="AB1160" t="s">
        <v>81</v>
      </c>
      <c r="AC1160" s="8">
        <v>8.6</v>
      </c>
      <c r="AD1160" t="s">
        <v>223</v>
      </c>
      <c r="AE1160" s="12" t="s">
        <v>163</v>
      </c>
      <c r="AF1160" s="12" t="s">
        <v>90</v>
      </c>
      <c r="AG1160" s="12" t="s">
        <v>163</v>
      </c>
      <c r="AH1160" s="12" t="s">
        <v>90</v>
      </c>
      <c r="AI1160" t="s">
        <v>74</v>
      </c>
      <c r="AJ1160" t="s">
        <v>211</v>
      </c>
      <c r="AK1160" t="s">
        <v>94</v>
      </c>
      <c r="AL1160" t="s">
        <v>308</v>
      </c>
      <c r="AM1160" t="s">
        <v>96</v>
      </c>
      <c r="AN1160" t="s">
        <v>104</v>
      </c>
      <c r="AO1160" t="s">
        <v>185</v>
      </c>
      <c r="AP1160" t="s">
        <v>141</v>
      </c>
      <c r="AQ1160" t="s">
        <v>109</v>
      </c>
      <c r="AR1160" s="21">
        <v>7.875</v>
      </c>
      <c r="AS1160" t="s">
        <v>1292</v>
      </c>
      <c r="AT1160" t="s">
        <v>154</v>
      </c>
      <c r="AU1160" t="s">
        <v>154</v>
      </c>
      <c r="AV1160" t="s">
        <v>76</v>
      </c>
      <c r="AW1160" t="s">
        <v>105</v>
      </c>
      <c r="AX1160" t="s">
        <v>131</v>
      </c>
      <c r="AY1160" t="s">
        <v>107</v>
      </c>
      <c r="AZ1160" s="1">
        <v>916668</v>
      </c>
      <c r="BA1160" s="1">
        <v>900661079649251</v>
      </c>
      <c r="BB1160" s="51">
        <f>BA1160/100000000000000</f>
        <v>9.0066107964925095</v>
      </c>
      <c r="BC1160" s="51"/>
      <c r="BD1160" s="1">
        <v>6875</v>
      </c>
      <c r="BE1160" s="25">
        <v>6.8440000000000003</v>
      </c>
      <c r="BF1160" t="s">
        <v>139</v>
      </c>
      <c r="BG1160" s="1">
        <v>4266666666666660</v>
      </c>
      <c r="BH1160" s="1">
        <v>7766666666666660</v>
      </c>
      <c r="BI1160" t="s">
        <v>168</v>
      </c>
      <c r="BJ1160" s="1">
        <v>8125</v>
      </c>
      <c r="BK1160" s="12" t="s">
        <v>90</v>
      </c>
      <c r="BL1160" s="12" t="s">
        <v>163</v>
      </c>
      <c r="BM1160" s="12" t="s">
        <v>108</v>
      </c>
      <c r="BN1160" s="12" t="s">
        <v>163</v>
      </c>
      <c r="BO1160" t="s">
        <v>74</v>
      </c>
      <c r="BP1160" t="s">
        <v>109</v>
      </c>
      <c r="BQ1160" s="1">
        <v>8944446666666660</v>
      </c>
      <c r="BR1160" t="s">
        <v>94</v>
      </c>
      <c r="BS1160" t="s">
        <v>434</v>
      </c>
    </row>
    <row r="1161" spans="1:71" hidden="1">
      <c r="B1161" s="8" t="s">
        <v>2257</v>
      </c>
      <c r="G1161" s="21" t="s">
        <v>97</v>
      </c>
      <c r="P1161" s="24"/>
      <c r="T1161" s="4" t="s">
        <v>168</v>
      </c>
      <c r="U1161" t="s">
        <v>185</v>
      </c>
      <c r="V1161" t="s">
        <v>71</v>
      </c>
      <c r="W1161" t="s">
        <v>86</v>
      </c>
      <c r="X1161" t="s">
        <v>76</v>
      </c>
      <c r="Y1161" s="23">
        <v>7.13</v>
      </c>
      <c r="Z1161" t="s">
        <v>264</v>
      </c>
      <c r="AA1161" t="s">
        <v>326</v>
      </c>
      <c r="AB1161" t="s">
        <v>81</v>
      </c>
      <c r="AC1161">
        <v>5.8</v>
      </c>
      <c r="AD1161" t="s">
        <v>148</v>
      </c>
      <c r="AE1161" s="12" t="s">
        <v>90</v>
      </c>
      <c r="AF1161" s="12" t="s">
        <v>163</v>
      </c>
      <c r="AG1161" s="12" t="s">
        <v>163</v>
      </c>
      <c r="AH1161" s="12" t="s">
        <v>91</v>
      </c>
      <c r="AI1161" t="s">
        <v>74</v>
      </c>
      <c r="AJ1161" t="s">
        <v>138</v>
      </c>
      <c r="AK1161" t="s">
        <v>120</v>
      </c>
      <c r="AL1161" t="s">
        <v>261</v>
      </c>
      <c r="AM1161" t="s">
        <v>99</v>
      </c>
      <c r="AR1161" s="23" t="s">
        <v>97</v>
      </c>
    </row>
    <row r="1162" spans="1:71">
      <c r="A1162" t="s">
        <v>71</v>
      </c>
      <c r="B1162" t="s">
        <v>2258</v>
      </c>
      <c r="C1162" s="4">
        <v>14</v>
      </c>
      <c r="D1162">
        <v>2</v>
      </c>
      <c r="E1162" t="s">
        <v>415</v>
      </c>
      <c r="F1162" t="s">
        <v>74</v>
      </c>
      <c r="G1162" s="21">
        <v>6.218</v>
      </c>
      <c r="H1162" t="s">
        <v>195</v>
      </c>
      <c r="I1162" t="s">
        <v>196</v>
      </c>
      <c r="J1162" t="s">
        <v>77</v>
      </c>
      <c r="K1162" t="s">
        <v>78</v>
      </c>
      <c r="L1162" t="s">
        <v>126</v>
      </c>
      <c r="M1162" s="1">
        <v>1.000002E+16</v>
      </c>
      <c r="N1162" s="50" t="s">
        <v>301</v>
      </c>
      <c r="O1162" s="1">
        <v>4375</v>
      </c>
      <c r="P1162" s="22">
        <v>4.6660000000000004</v>
      </c>
      <c r="Q1162" s="1">
        <v>5625</v>
      </c>
      <c r="R1162" s="1">
        <v>61249975</v>
      </c>
      <c r="S1162">
        <v>5</v>
      </c>
      <c r="T1162" s="4" t="s">
        <v>114</v>
      </c>
      <c r="U1162" t="s">
        <v>137</v>
      </c>
      <c r="V1162" t="s">
        <v>71</v>
      </c>
      <c r="W1162" t="s">
        <v>116</v>
      </c>
      <c r="X1162" t="s">
        <v>196</v>
      </c>
      <c r="Y1162" s="21">
        <v>6.4580000000000002</v>
      </c>
      <c r="Z1162" t="s">
        <v>264</v>
      </c>
      <c r="AA1162" s="50" t="s">
        <v>286</v>
      </c>
      <c r="AB1162" t="s">
        <v>291</v>
      </c>
      <c r="AC1162" s="8">
        <v>6.9</v>
      </c>
      <c r="AD1162" t="s">
        <v>326</v>
      </c>
      <c r="AE1162" s="12" t="s">
        <v>90</v>
      </c>
      <c r="AF1162" s="12" t="s">
        <v>90</v>
      </c>
      <c r="AG1162" s="12" t="s">
        <v>90</v>
      </c>
      <c r="AH1162" s="12" t="s">
        <v>92</v>
      </c>
      <c r="AI1162" t="s">
        <v>74</v>
      </c>
      <c r="AJ1162" t="s">
        <v>93</v>
      </c>
      <c r="AK1162" t="s">
        <v>94</v>
      </c>
      <c r="AL1162" t="s">
        <v>164</v>
      </c>
      <c r="AM1162" t="s">
        <v>212</v>
      </c>
      <c r="AN1162" t="s">
        <v>168</v>
      </c>
      <c r="AO1162" t="s">
        <v>137</v>
      </c>
      <c r="AP1162" t="s">
        <v>213</v>
      </c>
      <c r="AQ1162" t="s">
        <v>74</v>
      </c>
      <c r="AR1162" s="21">
        <v>6.7750000000000004</v>
      </c>
      <c r="AS1162" t="s">
        <v>2259</v>
      </c>
      <c r="AT1162" t="s">
        <v>699</v>
      </c>
      <c r="AU1162" t="s">
        <v>304</v>
      </c>
      <c r="AV1162" t="s">
        <v>196</v>
      </c>
      <c r="AW1162" t="s">
        <v>175</v>
      </c>
      <c r="AX1162" t="s">
        <v>131</v>
      </c>
      <c r="AY1162" t="s">
        <v>176</v>
      </c>
      <c r="AZ1162" s="1">
        <v>833334</v>
      </c>
      <c r="BA1162" s="1">
        <v>7333072100313470</v>
      </c>
      <c r="BB1162" s="51">
        <f>BA1162/1000000000000000</f>
        <v>7.33307210031347</v>
      </c>
      <c r="BC1162" s="51"/>
      <c r="BD1162" s="1">
        <v>5625</v>
      </c>
      <c r="BE1162" s="25">
        <v>6.5</v>
      </c>
      <c r="BF1162" s="1">
        <v>4666666666666660</v>
      </c>
      <c r="BG1162" t="s">
        <v>155</v>
      </c>
      <c r="BH1162" s="1">
        <v>8333333333333330</v>
      </c>
      <c r="BI1162" t="s">
        <v>168</v>
      </c>
      <c r="BJ1162" s="1">
        <v>671875</v>
      </c>
      <c r="BK1162" s="12" t="s">
        <v>90</v>
      </c>
      <c r="BL1162" s="12" t="s">
        <v>91</v>
      </c>
      <c r="BM1162" s="12" t="s">
        <v>90</v>
      </c>
      <c r="BN1162" s="12" t="s">
        <v>108</v>
      </c>
      <c r="BO1162" t="s">
        <v>109</v>
      </c>
      <c r="BP1162" t="s">
        <v>74</v>
      </c>
      <c r="BQ1162" s="1">
        <v>72083375</v>
      </c>
      <c r="BR1162" t="s">
        <v>94</v>
      </c>
      <c r="BS1162" t="s">
        <v>169</v>
      </c>
    </row>
    <row r="1163" spans="1:71" hidden="1">
      <c r="B1163" s="8" t="s">
        <v>2260</v>
      </c>
      <c r="G1163" s="21" t="s">
        <v>97</v>
      </c>
      <c r="P1163" s="24"/>
      <c r="Y1163" s="23" t="s">
        <v>97</v>
      </c>
      <c r="AA1163"/>
      <c r="AC1163"/>
      <c r="AE1163"/>
      <c r="AF1163"/>
      <c r="AG1163"/>
      <c r="AH1163"/>
      <c r="AN1163" t="s">
        <v>99</v>
      </c>
      <c r="AO1163" t="s">
        <v>270</v>
      </c>
      <c r="AP1163" t="s">
        <v>101</v>
      </c>
      <c r="AQ1163" t="s">
        <v>74</v>
      </c>
      <c r="AR1163" s="23">
        <v>7.3</v>
      </c>
      <c r="AS1163" t="s">
        <v>2261</v>
      </c>
      <c r="AT1163" t="s">
        <v>1486</v>
      </c>
      <c r="AU1163" t="s">
        <v>94</v>
      </c>
      <c r="AV1163" t="s">
        <v>76</v>
      </c>
      <c r="AW1163" t="s">
        <v>105</v>
      </c>
      <c r="AX1163" t="s">
        <v>131</v>
      </c>
      <c r="AY1163" t="s">
        <v>107</v>
      </c>
      <c r="AZ1163" s="1">
        <v>8500020000000000</v>
      </c>
      <c r="BA1163" s="1">
        <v>8504273504273500</v>
      </c>
      <c r="BB1163" s="51">
        <f t="shared" ref="BB1163:BB1164" si="170">BA1163/1000000000000000</f>
        <v>8.5042735042735007</v>
      </c>
      <c r="BC1163" s="1"/>
      <c r="BD1163" t="s">
        <v>81</v>
      </c>
      <c r="BE1163" s="25">
        <v>7.1829999999999998</v>
      </c>
      <c r="BF1163" s="1">
        <v>8566666666666660</v>
      </c>
      <c r="BG1163" t="s">
        <v>326</v>
      </c>
      <c r="BI1163" t="s">
        <v>83</v>
      </c>
      <c r="BJ1163" s="1">
        <v>5625</v>
      </c>
      <c r="BK1163" t="s">
        <v>90</v>
      </c>
      <c r="BL1163" t="s">
        <v>91</v>
      </c>
      <c r="BM1163"/>
      <c r="BN1163"/>
      <c r="BO1163" t="s">
        <v>74</v>
      </c>
      <c r="BP1163" t="s">
        <v>74</v>
      </c>
      <c r="BQ1163" t="s">
        <v>81</v>
      </c>
      <c r="BR1163" t="s">
        <v>94</v>
      </c>
      <c r="BS1163" t="s">
        <v>110</v>
      </c>
    </row>
    <row r="1164" spans="1:71" hidden="1">
      <c r="B1164" s="8" t="s">
        <v>2262</v>
      </c>
      <c r="G1164" s="21" t="s">
        <v>97</v>
      </c>
      <c r="P1164" s="24"/>
      <c r="Y1164" s="23" t="s">
        <v>97</v>
      </c>
      <c r="AA1164"/>
      <c r="AC1164"/>
      <c r="AE1164"/>
      <c r="AF1164"/>
      <c r="AG1164"/>
      <c r="AH1164"/>
      <c r="AN1164" t="s">
        <v>154</v>
      </c>
      <c r="AO1164" t="s">
        <v>123</v>
      </c>
      <c r="AP1164" t="s">
        <v>101</v>
      </c>
      <c r="AQ1164" t="s">
        <v>74</v>
      </c>
      <c r="AR1164" s="23">
        <v>6.944</v>
      </c>
      <c r="AS1164" t="s">
        <v>2263</v>
      </c>
      <c r="AT1164" t="s">
        <v>174</v>
      </c>
      <c r="AU1164" t="s">
        <v>104</v>
      </c>
      <c r="AV1164" t="s">
        <v>196</v>
      </c>
      <c r="AW1164" t="s">
        <v>105</v>
      </c>
      <c r="AX1164" t="s">
        <v>131</v>
      </c>
      <c r="AY1164" t="s">
        <v>176</v>
      </c>
      <c r="AZ1164" s="1">
        <v>958335</v>
      </c>
      <c r="BA1164" s="1">
        <v>9166666666666660</v>
      </c>
      <c r="BB1164" s="51">
        <f t="shared" si="170"/>
        <v>9.1666666666666607</v>
      </c>
      <c r="BC1164" s="1"/>
      <c r="BD1164" t="s">
        <v>81</v>
      </c>
      <c r="BE1164" s="25">
        <v>3.75</v>
      </c>
      <c r="BF1164" t="s">
        <v>154</v>
      </c>
      <c r="BG1164" t="s">
        <v>359</v>
      </c>
      <c r="BI1164" t="s">
        <v>168</v>
      </c>
      <c r="BJ1164" s="1">
        <v>703125</v>
      </c>
      <c r="BK1164" t="s">
        <v>163</v>
      </c>
      <c r="BL1164" t="s">
        <v>91</v>
      </c>
      <c r="BM1164" t="s">
        <v>91</v>
      </c>
      <c r="BN1164" t="s">
        <v>91</v>
      </c>
      <c r="BO1164" t="s">
        <v>109</v>
      </c>
      <c r="BP1164" t="s">
        <v>74</v>
      </c>
      <c r="BQ1164" s="1">
        <v>7249995</v>
      </c>
      <c r="BR1164" t="s">
        <v>94</v>
      </c>
      <c r="BS1164" t="s">
        <v>275</v>
      </c>
    </row>
    <row r="1165" spans="1:71" hidden="1">
      <c r="B1165" s="8" t="s">
        <v>2264</v>
      </c>
      <c r="G1165" s="21" t="s">
        <v>97</v>
      </c>
      <c r="P1165" s="24"/>
      <c r="T1165" s="4" t="s">
        <v>99</v>
      </c>
      <c r="U1165" t="s">
        <v>673</v>
      </c>
      <c r="V1165" t="s">
        <v>71</v>
      </c>
      <c r="W1165" t="s">
        <v>86</v>
      </c>
      <c r="X1165" t="s">
        <v>196</v>
      </c>
      <c r="Y1165" s="23">
        <v>6.5709999999999997</v>
      </c>
      <c r="Z1165" t="s">
        <v>174</v>
      </c>
      <c r="AA1165" t="s">
        <v>94</v>
      </c>
      <c r="AB1165" t="s">
        <v>81</v>
      </c>
      <c r="AC1165">
        <v>6.2</v>
      </c>
      <c r="AD1165" t="s">
        <v>81</v>
      </c>
      <c r="AE1165" t="s">
        <v>91</v>
      </c>
      <c r="AF1165" t="s">
        <v>91</v>
      </c>
      <c r="AG1165" t="s">
        <v>92</v>
      </c>
      <c r="AH1165" t="s">
        <v>92</v>
      </c>
      <c r="AI1165" t="s">
        <v>74</v>
      </c>
      <c r="AJ1165" t="s">
        <v>119</v>
      </c>
      <c r="AK1165" t="s">
        <v>94</v>
      </c>
      <c r="AL1165" t="s">
        <v>187</v>
      </c>
      <c r="AM1165" t="s">
        <v>96</v>
      </c>
      <c r="AR1165" s="23" t="s">
        <v>97</v>
      </c>
      <c r="BK1165"/>
      <c r="BL1165"/>
      <c r="BM1165"/>
      <c r="BN1165"/>
    </row>
    <row r="1166" spans="1:71">
      <c r="A1166" t="s">
        <v>71</v>
      </c>
      <c r="B1166" t="s">
        <v>2265</v>
      </c>
      <c r="C1166" s="4">
        <v>13</v>
      </c>
      <c r="D1166">
        <v>1</v>
      </c>
      <c r="E1166" t="s">
        <v>199</v>
      </c>
      <c r="F1166" t="s">
        <v>74</v>
      </c>
      <c r="G1166" s="21">
        <v>8.08</v>
      </c>
      <c r="H1166" t="s">
        <v>75</v>
      </c>
      <c r="I1166" t="s">
        <v>76</v>
      </c>
      <c r="J1166" t="s">
        <v>77</v>
      </c>
      <c r="K1166" t="s">
        <v>136</v>
      </c>
      <c r="L1166" t="s">
        <v>126</v>
      </c>
      <c r="M1166" s="1">
        <v>8000020000000000</v>
      </c>
      <c r="N1166" s="50" t="s">
        <v>159</v>
      </c>
      <c r="O1166" t="s">
        <v>81</v>
      </c>
      <c r="P1166" s="22">
        <v>9</v>
      </c>
      <c r="Q1166" t="s">
        <v>81</v>
      </c>
      <c r="R1166" t="s">
        <v>81</v>
      </c>
      <c r="S1166">
        <v>5</v>
      </c>
      <c r="T1166" s="4" t="s">
        <v>114</v>
      </c>
      <c r="U1166" t="s">
        <v>115</v>
      </c>
      <c r="V1166" t="s">
        <v>71</v>
      </c>
      <c r="W1166" t="s">
        <v>116</v>
      </c>
      <c r="X1166" t="s">
        <v>76</v>
      </c>
      <c r="Y1166" s="21">
        <v>7.7649999999999997</v>
      </c>
      <c r="Z1166" t="s">
        <v>264</v>
      </c>
      <c r="AA1166" s="50" t="s">
        <v>162</v>
      </c>
      <c r="AB1166" t="s">
        <v>81</v>
      </c>
      <c r="AC1166" s="8">
        <v>7.2</v>
      </c>
      <c r="AD1166" t="s">
        <v>89</v>
      </c>
      <c r="AE1166" s="12" t="s">
        <v>90</v>
      </c>
      <c r="AF1166" s="12" t="s">
        <v>163</v>
      </c>
      <c r="AG1166" s="12" t="s">
        <v>90</v>
      </c>
      <c r="AH1166" s="12" t="s">
        <v>92</v>
      </c>
      <c r="AI1166" t="s">
        <v>74</v>
      </c>
      <c r="AJ1166" t="s">
        <v>113</v>
      </c>
      <c r="AK1166" t="s">
        <v>94</v>
      </c>
      <c r="AL1166" t="s">
        <v>261</v>
      </c>
      <c r="AM1166" t="s">
        <v>96</v>
      </c>
      <c r="AN1166" t="s">
        <v>168</v>
      </c>
      <c r="AO1166" t="s">
        <v>75</v>
      </c>
      <c r="AP1166" t="s">
        <v>141</v>
      </c>
      <c r="AQ1166" t="s">
        <v>74</v>
      </c>
      <c r="AR1166" s="21">
        <v>6.9260000000000002</v>
      </c>
      <c r="AS1166" t="s">
        <v>2266</v>
      </c>
      <c r="AT1166" t="s">
        <v>246</v>
      </c>
      <c r="AU1166" t="s">
        <v>154</v>
      </c>
      <c r="AV1166" t="s">
        <v>196</v>
      </c>
      <c r="AW1166" t="s">
        <v>175</v>
      </c>
      <c r="AX1166" t="s">
        <v>131</v>
      </c>
      <c r="AY1166" t="s">
        <v>107</v>
      </c>
      <c r="AZ1166" s="1">
        <v>666667</v>
      </c>
      <c r="BA1166" s="1">
        <v>6449675324675320</v>
      </c>
      <c r="BB1166" s="51">
        <f>BA1166/1000000000000000</f>
        <v>6.4496753246753196</v>
      </c>
      <c r="BC1166" s="51"/>
      <c r="BD1166" t="s">
        <v>81</v>
      </c>
      <c r="BE1166" s="25">
        <v>6.6660000000000004</v>
      </c>
      <c r="BF1166" t="s">
        <v>104</v>
      </c>
      <c r="BG1166" s="1">
        <v>5333333333333330</v>
      </c>
      <c r="BH1166" s="1">
        <v>8666666666666660</v>
      </c>
      <c r="BI1166" t="s">
        <v>168</v>
      </c>
      <c r="BJ1166" s="1">
        <v>828125</v>
      </c>
      <c r="BK1166" s="12" t="s">
        <v>163</v>
      </c>
      <c r="BL1166" s="12" t="s">
        <v>91</v>
      </c>
      <c r="BM1166" s="12" t="s">
        <v>90</v>
      </c>
      <c r="BN1166" s="12" t="s">
        <v>163</v>
      </c>
      <c r="BO1166" t="s">
        <v>109</v>
      </c>
      <c r="BP1166" t="s">
        <v>74</v>
      </c>
      <c r="BQ1166" s="1">
        <v>77916675</v>
      </c>
      <c r="BR1166" t="s">
        <v>94</v>
      </c>
      <c r="BS1166" t="s">
        <v>387</v>
      </c>
    </row>
    <row r="1167" spans="1:71">
      <c r="A1167" t="s">
        <v>71</v>
      </c>
      <c r="B1167" t="s">
        <v>2267</v>
      </c>
      <c r="C1167" s="4">
        <v>13</v>
      </c>
      <c r="D1167">
        <v>3</v>
      </c>
      <c r="E1167" t="s">
        <v>1023</v>
      </c>
      <c r="F1167" t="s">
        <v>74</v>
      </c>
      <c r="G1167" s="21">
        <v>5.69</v>
      </c>
      <c r="H1167" t="s">
        <v>123</v>
      </c>
      <c r="I1167" t="s">
        <v>124</v>
      </c>
      <c r="J1167" t="s">
        <v>125</v>
      </c>
      <c r="K1167" t="s">
        <v>78</v>
      </c>
      <c r="L1167" t="s">
        <v>126</v>
      </c>
      <c r="M1167" s="1">
        <v>9500020000000000</v>
      </c>
      <c r="N1167" s="50" t="s">
        <v>87</v>
      </c>
      <c r="O1167">
        <v>5</v>
      </c>
      <c r="P1167" s="22">
        <v>4</v>
      </c>
      <c r="Q1167" t="s">
        <v>132</v>
      </c>
      <c r="R1167" s="1">
        <v>5277776666666660</v>
      </c>
      <c r="S1167">
        <v>5</v>
      </c>
      <c r="T1167" s="4" t="s">
        <v>83</v>
      </c>
      <c r="U1167" t="s">
        <v>312</v>
      </c>
      <c r="V1167" t="s">
        <v>71</v>
      </c>
      <c r="W1167" t="s">
        <v>116</v>
      </c>
      <c r="X1167" t="s">
        <v>124</v>
      </c>
      <c r="Y1167" s="21">
        <v>3.9790000000000001</v>
      </c>
      <c r="Z1167" t="s">
        <v>99</v>
      </c>
      <c r="AA1167" s="50" t="s">
        <v>850</v>
      </c>
      <c r="AB1167" t="s">
        <v>88</v>
      </c>
      <c r="AC1167" s="8">
        <v>3.5</v>
      </c>
      <c r="AD1167" t="s">
        <v>296</v>
      </c>
      <c r="AE1167" t="s">
        <v>91</v>
      </c>
      <c r="AF1167" t="s">
        <v>91</v>
      </c>
      <c r="AG1167" t="s">
        <v>91</v>
      </c>
      <c r="AH1167" t="s">
        <v>92</v>
      </c>
      <c r="AI1167" t="s">
        <v>74</v>
      </c>
      <c r="AJ1167" t="s">
        <v>510</v>
      </c>
      <c r="AK1167" t="s">
        <v>94</v>
      </c>
      <c r="AL1167" t="s">
        <v>261</v>
      </c>
      <c r="AM1167" t="s">
        <v>212</v>
      </c>
      <c r="AR1167" s="21" t="s">
        <v>97</v>
      </c>
      <c r="BK1167"/>
      <c r="BL1167"/>
      <c r="BM1167"/>
      <c r="BN1167"/>
    </row>
    <row r="1168" spans="1:71">
      <c r="A1168" t="s">
        <v>71</v>
      </c>
      <c r="B1168" t="s">
        <v>2268</v>
      </c>
      <c r="C1168" s="4">
        <v>9</v>
      </c>
      <c r="D1168">
        <v>1</v>
      </c>
      <c r="E1168" t="s">
        <v>399</v>
      </c>
      <c r="F1168" t="s">
        <v>74</v>
      </c>
      <c r="G1168" s="21">
        <v>7.6269999999999998</v>
      </c>
      <c r="H1168" t="s">
        <v>75</v>
      </c>
      <c r="I1168" t="s">
        <v>76</v>
      </c>
      <c r="J1168" t="s">
        <v>77</v>
      </c>
      <c r="K1168" t="s">
        <v>78</v>
      </c>
      <c r="L1168" t="s">
        <v>79</v>
      </c>
      <c r="M1168" s="1">
        <v>9500020000000000</v>
      </c>
      <c r="N1168" s="50" t="s">
        <v>80</v>
      </c>
      <c r="O1168" t="s">
        <v>132</v>
      </c>
      <c r="P1168" s="22">
        <v>4.5</v>
      </c>
      <c r="Q1168" s="1">
        <v>8125</v>
      </c>
      <c r="R1168">
        <v>8</v>
      </c>
      <c r="S1168">
        <v>10</v>
      </c>
      <c r="T1168" s="4" t="s">
        <v>83</v>
      </c>
      <c r="U1168" t="s">
        <v>84</v>
      </c>
      <c r="V1168" t="s">
        <v>71</v>
      </c>
      <c r="W1168" t="s">
        <v>116</v>
      </c>
      <c r="X1168" t="s">
        <v>196</v>
      </c>
      <c r="Y1168" s="21">
        <v>6.2939999999999996</v>
      </c>
      <c r="Z1168" t="s">
        <v>120</v>
      </c>
      <c r="AA1168" s="50" t="s">
        <v>87</v>
      </c>
      <c r="AB1168" t="s">
        <v>81</v>
      </c>
      <c r="AC1168" s="8">
        <v>1.8</v>
      </c>
      <c r="AD1168" t="s">
        <v>88</v>
      </c>
      <c r="AE1168" t="s">
        <v>91</v>
      </c>
      <c r="AF1168" t="s">
        <v>91</v>
      </c>
      <c r="AG1168" t="s">
        <v>91</v>
      </c>
      <c r="AH1168" t="s">
        <v>92</v>
      </c>
      <c r="AI1168" t="s">
        <v>74</v>
      </c>
      <c r="AJ1168" t="s">
        <v>380</v>
      </c>
      <c r="AK1168" t="s">
        <v>120</v>
      </c>
      <c r="AL1168" t="s">
        <v>140</v>
      </c>
      <c r="AM1168" t="s">
        <v>99</v>
      </c>
      <c r="AN1168" t="s">
        <v>83</v>
      </c>
      <c r="AO1168" t="s">
        <v>419</v>
      </c>
      <c r="AP1168" t="s">
        <v>141</v>
      </c>
      <c r="AQ1168" t="s">
        <v>74</v>
      </c>
      <c r="AR1168" s="21">
        <v>7.1840000000000002</v>
      </c>
      <c r="AS1168" t="s">
        <v>2269</v>
      </c>
      <c r="AT1168" t="s">
        <v>103</v>
      </c>
      <c r="AU1168" t="s">
        <v>168</v>
      </c>
      <c r="AV1168" t="s">
        <v>76</v>
      </c>
      <c r="AW1168" t="s">
        <v>105</v>
      </c>
      <c r="AX1168" t="s">
        <v>131</v>
      </c>
      <c r="AY1168" t="s">
        <v>107</v>
      </c>
      <c r="AZ1168" s="1">
        <v>8000020000000000</v>
      </c>
      <c r="BA1168" s="1">
        <v>8887667887667880</v>
      </c>
      <c r="BB1168" s="51">
        <f t="shared" ref="BB1168:BB1169" si="171">BA1168/1000000000000000</f>
        <v>8.8876678876678792</v>
      </c>
      <c r="BC1168" s="51"/>
      <c r="BD1168" t="s">
        <v>81</v>
      </c>
      <c r="BE1168" s="25">
        <v>3.5</v>
      </c>
      <c r="BF1168" t="s">
        <v>83</v>
      </c>
      <c r="BG1168" t="s">
        <v>94</v>
      </c>
      <c r="BI1168" t="s">
        <v>114</v>
      </c>
      <c r="BJ1168" s="1">
        <v>6458333333333330</v>
      </c>
      <c r="BK1168" t="s">
        <v>91</v>
      </c>
      <c r="BL1168" t="s">
        <v>91</v>
      </c>
      <c r="BM1168" t="s">
        <v>91</v>
      </c>
      <c r="BN1168"/>
      <c r="BO1168" t="s">
        <v>74</v>
      </c>
      <c r="BP1168" t="s">
        <v>74</v>
      </c>
      <c r="BQ1168" s="1">
        <v>7555556666666660</v>
      </c>
      <c r="BR1168" t="s">
        <v>120</v>
      </c>
      <c r="BS1168" t="s">
        <v>110</v>
      </c>
    </row>
    <row r="1169" spans="1:71">
      <c r="A1169" t="s">
        <v>71</v>
      </c>
      <c r="B1169" t="s">
        <v>2270</v>
      </c>
      <c r="C1169" s="4">
        <v>11</v>
      </c>
      <c r="D1169">
        <v>0</v>
      </c>
      <c r="E1169" t="s">
        <v>318</v>
      </c>
      <c r="F1169" t="s">
        <v>74</v>
      </c>
      <c r="G1169" s="21">
        <v>8.0429999999999993</v>
      </c>
      <c r="H1169" t="s">
        <v>75</v>
      </c>
      <c r="I1169" t="s">
        <v>76</v>
      </c>
      <c r="J1169" t="s">
        <v>77</v>
      </c>
      <c r="K1169" t="s">
        <v>136</v>
      </c>
      <c r="L1169" t="s">
        <v>126</v>
      </c>
      <c r="M1169" s="1">
        <v>7.9166799999999904E+16</v>
      </c>
      <c r="N1169" s="50" t="s">
        <v>139</v>
      </c>
      <c r="O1169" t="s">
        <v>81</v>
      </c>
      <c r="P1169" s="22">
        <v>10</v>
      </c>
      <c r="Q1169" s="1">
        <v>71875</v>
      </c>
      <c r="R1169" s="1">
        <v>7916665</v>
      </c>
      <c r="S1169">
        <v>5</v>
      </c>
      <c r="T1169" s="4" t="s">
        <v>150</v>
      </c>
      <c r="U1169" t="s">
        <v>252</v>
      </c>
      <c r="V1169" t="s">
        <v>71</v>
      </c>
      <c r="W1169" t="s">
        <v>116</v>
      </c>
      <c r="X1169" t="s">
        <v>76</v>
      </c>
      <c r="Y1169" s="21">
        <v>8.1039999999999992</v>
      </c>
      <c r="Z1169" t="s">
        <v>209</v>
      </c>
      <c r="AA1169" s="50" t="s">
        <v>258</v>
      </c>
      <c r="AB1169" t="s">
        <v>81</v>
      </c>
      <c r="AC1169" s="8">
        <v>6.9</v>
      </c>
      <c r="AD1169" t="s">
        <v>93</v>
      </c>
      <c r="AE1169" s="12" t="s">
        <v>90</v>
      </c>
      <c r="AF1169" s="12" t="s">
        <v>91</v>
      </c>
      <c r="AG1169" s="12" t="s">
        <v>90</v>
      </c>
      <c r="AH1169" s="12" t="s">
        <v>92</v>
      </c>
      <c r="AI1169" t="s">
        <v>109</v>
      </c>
      <c r="AJ1169" t="s">
        <v>174</v>
      </c>
      <c r="AK1169" t="s">
        <v>94</v>
      </c>
      <c r="AL1169" t="s">
        <v>95</v>
      </c>
      <c r="AM1169" t="s">
        <v>212</v>
      </c>
      <c r="AN1169" t="s">
        <v>150</v>
      </c>
      <c r="AO1169" t="s">
        <v>252</v>
      </c>
      <c r="AP1169" t="s">
        <v>188</v>
      </c>
      <c r="AQ1169" t="s">
        <v>74</v>
      </c>
      <c r="AR1169" s="21">
        <v>7.18</v>
      </c>
      <c r="AS1169" t="s">
        <v>2271</v>
      </c>
      <c r="AT1169" t="s">
        <v>1233</v>
      </c>
      <c r="AU1169" t="s">
        <v>174</v>
      </c>
      <c r="AV1169" t="s">
        <v>76</v>
      </c>
      <c r="AW1169" t="s">
        <v>105</v>
      </c>
      <c r="AX1169" t="s">
        <v>131</v>
      </c>
      <c r="AY1169" t="s">
        <v>176</v>
      </c>
      <c r="AZ1169" s="1">
        <v>891668</v>
      </c>
      <c r="BA1169" s="1">
        <v>827689594356261</v>
      </c>
      <c r="BB1169" s="51">
        <f>BA1169/100000000000000</f>
        <v>8.2768959435626108</v>
      </c>
      <c r="BC1169" s="51"/>
      <c r="BD1169" t="s">
        <v>81</v>
      </c>
      <c r="BE1169" s="25">
        <v>6.6660000000000004</v>
      </c>
      <c r="BF1169" s="1">
        <v>6833333333333330</v>
      </c>
      <c r="BG1169" t="s">
        <v>155</v>
      </c>
      <c r="BI1169" t="s">
        <v>114</v>
      </c>
      <c r="BJ1169" s="1">
        <v>5833333333333330</v>
      </c>
      <c r="BK1169" s="12" t="s">
        <v>91</v>
      </c>
      <c r="BL1169" s="12" t="s">
        <v>91</v>
      </c>
      <c r="BM1169" s="12" t="s">
        <v>91</v>
      </c>
      <c r="BO1169" t="s">
        <v>74</v>
      </c>
      <c r="BP1169" t="s">
        <v>74</v>
      </c>
      <c r="BQ1169" s="1">
        <v>7333333333333330</v>
      </c>
      <c r="BR1169" t="s">
        <v>94</v>
      </c>
      <c r="BS1169" t="s">
        <v>133</v>
      </c>
    </row>
    <row r="1170" spans="1:71" hidden="1">
      <c r="B1170" s="8" t="s">
        <v>2272</v>
      </c>
      <c r="G1170" s="21" t="s">
        <v>97</v>
      </c>
      <c r="P1170" s="24"/>
      <c r="Y1170" s="23" t="s">
        <v>97</v>
      </c>
      <c r="AA1170"/>
      <c r="AC1170"/>
      <c r="AE1170"/>
      <c r="AF1170"/>
      <c r="AG1170"/>
      <c r="AH1170"/>
      <c r="AN1170" t="s">
        <v>83</v>
      </c>
      <c r="AO1170" t="s">
        <v>115</v>
      </c>
      <c r="AP1170" t="s">
        <v>101</v>
      </c>
      <c r="AQ1170" t="s">
        <v>74</v>
      </c>
      <c r="AR1170" s="23">
        <v>7.5019999999999998</v>
      </c>
      <c r="AS1170" t="s">
        <v>2273</v>
      </c>
      <c r="AT1170" t="s">
        <v>293</v>
      </c>
      <c r="AU1170" t="s">
        <v>104</v>
      </c>
      <c r="AV1170" t="s">
        <v>76</v>
      </c>
      <c r="AW1170" t="s">
        <v>105</v>
      </c>
      <c r="AX1170" t="s">
        <v>131</v>
      </c>
      <c r="AY1170" t="s">
        <v>176</v>
      </c>
      <c r="AZ1170" s="1">
        <v>641668</v>
      </c>
      <c r="BA1170" s="1">
        <v>9487179487179480</v>
      </c>
      <c r="BB1170" s="51">
        <f>BA1170/1000000000000000</f>
        <v>9.4871794871794801</v>
      </c>
      <c r="BC1170" s="1"/>
      <c r="BD1170" t="s">
        <v>94</v>
      </c>
      <c r="BE1170" s="25">
        <v>7.25</v>
      </c>
      <c r="BF1170" t="s">
        <v>155</v>
      </c>
      <c r="BG1170" t="s">
        <v>148</v>
      </c>
      <c r="BI1170" t="s">
        <v>114</v>
      </c>
      <c r="BJ1170" t="s">
        <v>132</v>
      </c>
      <c r="BK1170" t="s">
        <v>91</v>
      </c>
      <c r="BL1170" t="s">
        <v>91</v>
      </c>
      <c r="BM1170" t="s">
        <v>91</v>
      </c>
      <c r="BN1170"/>
      <c r="BO1170" t="s">
        <v>74</v>
      </c>
      <c r="BP1170" t="s">
        <v>74</v>
      </c>
      <c r="BQ1170" s="1">
        <v>6944443333333330</v>
      </c>
      <c r="BR1170" t="s">
        <v>120</v>
      </c>
      <c r="BS1170" t="s">
        <v>110</v>
      </c>
    </row>
    <row r="1171" spans="1:71">
      <c r="A1171" t="s">
        <v>71</v>
      </c>
      <c r="B1171" t="s">
        <v>2274</v>
      </c>
      <c r="C1171" s="4">
        <v>9</v>
      </c>
      <c r="D1171">
        <v>1</v>
      </c>
      <c r="E1171" t="s">
        <v>207</v>
      </c>
      <c r="F1171" t="s">
        <v>74</v>
      </c>
      <c r="G1171" s="21">
        <v>8.1780000000000008</v>
      </c>
      <c r="H1171" t="s">
        <v>75</v>
      </c>
      <c r="I1171" t="s">
        <v>76</v>
      </c>
      <c r="J1171" t="s">
        <v>77</v>
      </c>
      <c r="K1171" t="s">
        <v>136</v>
      </c>
      <c r="L1171" t="s">
        <v>79</v>
      </c>
      <c r="M1171" s="1">
        <v>8000020000000000</v>
      </c>
      <c r="N1171" s="50" t="s">
        <v>223</v>
      </c>
      <c r="O1171" t="s">
        <v>81</v>
      </c>
      <c r="P1171" s="22">
        <v>9</v>
      </c>
      <c r="Q1171" s="1">
        <v>71875</v>
      </c>
      <c r="R1171" t="s">
        <v>200</v>
      </c>
      <c r="S1171">
        <v>10</v>
      </c>
      <c r="T1171" s="4" t="s">
        <v>150</v>
      </c>
      <c r="U1171" t="s">
        <v>312</v>
      </c>
      <c r="V1171" t="s">
        <v>71</v>
      </c>
      <c r="W1171" t="s">
        <v>116</v>
      </c>
      <c r="X1171" t="s">
        <v>124</v>
      </c>
      <c r="Y1171" s="21">
        <v>4.2750000000000004</v>
      </c>
      <c r="Z1171" t="s">
        <v>209</v>
      </c>
      <c r="AA1171" s="50" t="s">
        <v>374</v>
      </c>
      <c r="AB1171" t="s">
        <v>93</v>
      </c>
      <c r="AC1171" s="8">
        <v>0</v>
      </c>
      <c r="AD1171" t="s">
        <v>118</v>
      </c>
      <c r="AE1171" t="s">
        <v>91</v>
      </c>
      <c r="AF1171" t="s">
        <v>91</v>
      </c>
      <c r="AG1171" t="s">
        <v>91</v>
      </c>
      <c r="AH1171" t="s">
        <v>92</v>
      </c>
      <c r="AI1171" t="s">
        <v>74</v>
      </c>
      <c r="AJ1171" t="s">
        <v>182</v>
      </c>
      <c r="AK1171" t="s">
        <v>94</v>
      </c>
      <c r="AL1171" t="s">
        <v>140</v>
      </c>
      <c r="AM1171" t="s">
        <v>96</v>
      </c>
      <c r="AN1171" t="s">
        <v>150</v>
      </c>
      <c r="AO1171" t="s">
        <v>219</v>
      </c>
      <c r="AP1171" t="s">
        <v>141</v>
      </c>
      <c r="AQ1171" t="s">
        <v>74</v>
      </c>
      <c r="AR1171" s="21">
        <v>6.2809999999999997</v>
      </c>
      <c r="AS1171" t="s">
        <v>2275</v>
      </c>
      <c r="AT1171" t="s">
        <v>1708</v>
      </c>
      <c r="AU1171" t="s">
        <v>154</v>
      </c>
      <c r="AV1171" t="s">
        <v>196</v>
      </c>
      <c r="AW1171" t="s">
        <v>175</v>
      </c>
      <c r="AX1171" t="s">
        <v>131</v>
      </c>
      <c r="AY1171" t="s">
        <v>176</v>
      </c>
      <c r="AZ1171" s="1">
        <v>950002</v>
      </c>
      <c r="BA1171" s="1">
        <v>6009891879457090</v>
      </c>
      <c r="BB1171" s="51">
        <f t="shared" ref="BB1171:BB1172" si="172">BA1171/1000000000000000</f>
        <v>6.0098918794570899</v>
      </c>
      <c r="BC1171" s="51"/>
      <c r="BD1171" t="s">
        <v>81</v>
      </c>
      <c r="BE1171" s="25">
        <v>4.75</v>
      </c>
      <c r="BF1171" s="1">
        <v>4333333333333330</v>
      </c>
      <c r="BG1171" s="1">
        <v>5166666666666660</v>
      </c>
      <c r="BI1171" t="s">
        <v>83</v>
      </c>
      <c r="BJ1171" s="1">
        <v>5625</v>
      </c>
      <c r="BK1171" t="s">
        <v>91</v>
      </c>
      <c r="BL1171" t="s">
        <v>90</v>
      </c>
      <c r="BM1171"/>
      <c r="BN1171"/>
      <c r="BO1171" t="s">
        <v>74</v>
      </c>
      <c r="BP1171" t="s">
        <v>74</v>
      </c>
      <c r="BQ1171" s="1">
        <v>6833325</v>
      </c>
      <c r="BR1171" t="s">
        <v>94</v>
      </c>
      <c r="BS1171" t="s">
        <v>110</v>
      </c>
    </row>
    <row r="1172" spans="1:71">
      <c r="A1172" t="s">
        <v>71</v>
      </c>
      <c r="B1172" t="s">
        <v>2276</v>
      </c>
      <c r="C1172" s="4">
        <v>12</v>
      </c>
      <c r="D1172">
        <v>1</v>
      </c>
      <c r="E1172" t="s">
        <v>289</v>
      </c>
      <c r="F1172" t="s">
        <v>109</v>
      </c>
      <c r="G1172" s="21">
        <v>8.9250000000000007</v>
      </c>
      <c r="H1172" t="s">
        <v>185</v>
      </c>
      <c r="I1172" t="s">
        <v>160</v>
      </c>
      <c r="J1172" t="s">
        <v>77</v>
      </c>
      <c r="K1172" t="s">
        <v>136</v>
      </c>
      <c r="L1172" t="s">
        <v>79</v>
      </c>
      <c r="M1172" s="1">
        <v>9583350000000000</v>
      </c>
      <c r="N1172" s="50" t="s">
        <v>209</v>
      </c>
      <c r="O1172" t="s">
        <v>132</v>
      </c>
      <c r="P1172" s="22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114</v>
      </c>
      <c r="U1172" t="s">
        <v>115</v>
      </c>
      <c r="V1172" t="s">
        <v>85</v>
      </c>
      <c r="W1172" t="s">
        <v>116</v>
      </c>
      <c r="X1172" t="s">
        <v>160</v>
      </c>
      <c r="Y1172" s="21">
        <v>9.0250000000000004</v>
      </c>
      <c r="Z1172" t="s">
        <v>161</v>
      </c>
      <c r="AA1172" s="50" t="s">
        <v>113</v>
      </c>
      <c r="AB1172" t="s">
        <v>87</v>
      </c>
      <c r="AC1172" s="8">
        <v>9.1999999999999993</v>
      </c>
      <c r="AD1172" t="s">
        <v>259</v>
      </c>
      <c r="AE1172" s="12" t="s">
        <v>163</v>
      </c>
      <c r="AF1172" s="12" t="s">
        <v>163</v>
      </c>
      <c r="AG1172" s="12" t="s">
        <v>90</v>
      </c>
      <c r="AH1172" s="12" t="s">
        <v>92</v>
      </c>
      <c r="AI1172" t="s">
        <v>109</v>
      </c>
      <c r="AJ1172" t="s">
        <v>159</v>
      </c>
      <c r="AK1172" t="s">
        <v>120</v>
      </c>
      <c r="AL1172" t="s">
        <v>95</v>
      </c>
      <c r="AM1172" t="s">
        <v>99</v>
      </c>
      <c r="AN1172" t="s">
        <v>168</v>
      </c>
      <c r="AO1172" t="s">
        <v>115</v>
      </c>
      <c r="AP1172" t="s">
        <v>141</v>
      </c>
      <c r="AQ1172" t="s">
        <v>109</v>
      </c>
      <c r="AR1172" s="21">
        <v>8.6379999999999999</v>
      </c>
      <c r="AS1172" t="s">
        <v>655</v>
      </c>
      <c r="AT1172" t="s">
        <v>114</v>
      </c>
      <c r="AU1172" t="s">
        <v>150</v>
      </c>
      <c r="AV1172" t="s">
        <v>160</v>
      </c>
      <c r="AW1172" t="s">
        <v>105</v>
      </c>
      <c r="AX1172" t="s">
        <v>106</v>
      </c>
      <c r="AY1172" t="s">
        <v>107</v>
      </c>
      <c r="AZ1172" s="1">
        <v>833334</v>
      </c>
      <c r="BA1172" s="1">
        <v>9895833333333330</v>
      </c>
      <c r="BB1172" s="51">
        <f t="shared" si="172"/>
        <v>9.8958333333333304</v>
      </c>
      <c r="BC1172" s="51"/>
      <c r="BD1172" s="1">
        <v>5625</v>
      </c>
      <c r="BE1172" s="25">
        <v>7.9109999999999996</v>
      </c>
      <c r="BF1172" s="1">
        <v>9666666666666660</v>
      </c>
      <c r="BG1172" s="1">
        <v>7666666666666660</v>
      </c>
      <c r="BH1172" t="s">
        <v>290</v>
      </c>
      <c r="BI1172" t="s">
        <v>168</v>
      </c>
      <c r="BJ1172" s="1">
        <v>78125</v>
      </c>
      <c r="BK1172" s="12" t="s">
        <v>163</v>
      </c>
      <c r="BL1172" s="12" t="s">
        <v>90</v>
      </c>
      <c r="BM1172" s="12" t="s">
        <v>90</v>
      </c>
      <c r="BN1172" s="12" t="s">
        <v>163</v>
      </c>
      <c r="BO1172" t="s">
        <v>74</v>
      </c>
      <c r="BP1172" t="s">
        <v>109</v>
      </c>
      <c r="BQ1172" s="1">
        <v>95000075</v>
      </c>
      <c r="BR1172" t="s">
        <v>120</v>
      </c>
      <c r="BS1172" t="s">
        <v>133</v>
      </c>
    </row>
    <row r="1173" spans="1:71">
      <c r="A1173" t="s">
        <v>71</v>
      </c>
      <c r="B1173" t="s">
        <v>2277</v>
      </c>
      <c r="C1173" s="4">
        <v>10</v>
      </c>
      <c r="D1173">
        <v>2</v>
      </c>
      <c r="E1173" t="s">
        <v>122</v>
      </c>
      <c r="F1173" t="s">
        <v>74</v>
      </c>
      <c r="G1173" s="21">
        <v>6.2679999999999998</v>
      </c>
      <c r="H1173" t="s">
        <v>195</v>
      </c>
      <c r="I1173" t="s">
        <v>196</v>
      </c>
      <c r="J1173" t="s">
        <v>125</v>
      </c>
      <c r="K1173" t="s">
        <v>78</v>
      </c>
      <c r="L1173" t="s">
        <v>126</v>
      </c>
      <c r="M1173" s="1">
        <v>9500020000000000</v>
      </c>
      <c r="N1173" s="50">
        <v>5</v>
      </c>
      <c r="O1173" t="s">
        <v>81</v>
      </c>
      <c r="P1173" s="22">
        <v>4.5</v>
      </c>
      <c r="Q1173" s="1">
        <v>71875</v>
      </c>
      <c r="R1173" t="s">
        <v>200</v>
      </c>
      <c r="S1173">
        <v>5</v>
      </c>
      <c r="Y1173" s="21" t="s">
        <v>97</v>
      </c>
      <c r="AE1173"/>
      <c r="AF1173"/>
      <c r="AG1173"/>
      <c r="AH1173"/>
      <c r="AR1173" s="21" t="s">
        <v>97</v>
      </c>
      <c r="BK1173"/>
      <c r="BL1173"/>
      <c r="BM1173"/>
      <c r="BN1173"/>
    </row>
    <row r="1174" spans="1:71">
      <c r="A1174" t="s">
        <v>71</v>
      </c>
      <c r="B1174" t="s">
        <v>2278</v>
      </c>
      <c r="C1174" s="4">
        <v>15</v>
      </c>
      <c r="D1174">
        <v>1</v>
      </c>
      <c r="E1174" t="s">
        <v>724</v>
      </c>
      <c r="F1174" t="s">
        <v>74</v>
      </c>
      <c r="G1174" s="21">
        <v>4.42</v>
      </c>
      <c r="H1174" t="s">
        <v>123</v>
      </c>
      <c r="I1174" t="s">
        <v>124</v>
      </c>
      <c r="J1174" t="s">
        <v>125</v>
      </c>
      <c r="K1174" t="s">
        <v>78</v>
      </c>
      <c r="L1174" t="s">
        <v>79</v>
      </c>
      <c r="M1174" s="1">
        <v>791667</v>
      </c>
      <c r="N1174" s="50">
        <v>2</v>
      </c>
      <c r="O1174" t="s">
        <v>178</v>
      </c>
      <c r="P1174" s="22">
        <v>0</v>
      </c>
      <c r="Q1174" s="1">
        <v>6875</v>
      </c>
      <c r="R1174" s="1">
        <v>5833333333333330</v>
      </c>
      <c r="S1174">
        <v>10</v>
      </c>
      <c r="Y1174" s="21" t="s">
        <v>97</v>
      </c>
      <c r="AE1174"/>
      <c r="AF1174"/>
      <c r="AG1174"/>
      <c r="AH1174"/>
      <c r="AR1174" s="21" t="s">
        <v>97</v>
      </c>
      <c r="BK1174"/>
      <c r="BL1174"/>
      <c r="BM1174"/>
      <c r="BN1174"/>
    </row>
    <row r="1175" spans="1:71">
      <c r="A1175" t="s">
        <v>71</v>
      </c>
      <c r="B1175" t="s">
        <v>2279</v>
      </c>
      <c r="C1175" s="4">
        <v>15</v>
      </c>
      <c r="D1175">
        <v>1</v>
      </c>
      <c r="E1175" t="s">
        <v>368</v>
      </c>
      <c r="F1175" t="s">
        <v>109</v>
      </c>
      <c r="G1175" s="21">
        <v>7.39</v>
      </c>
      <c r="H1175" t="s">
        <v>75</v>
      </c>
      <c r="I1175" t="s">
        <v>76</v>
      </c>
      <c r="J1175" t="s">
        <v>125</v>
      </c>
      <c r="K1175" t="s">
        <v>78</v>
      </c>
      <c r="L1175" t="s">
        <v>79</v>
      </c>
      <c r="M1175" s="1">
        <v>708333</v>
      </c>
      <c r="N1175" s="50">
        <v>7</v>
      </c>
      <c r="O1175" s="1">
        <v>6875</v>
      </c>
      <c r="P1175" s="22">
        <v>5</v>
      </c>
      <c r="Q1175" s="1">
        <v>828125</v>
      </c>
      <c r="R1175" s="1">
        <v>88333375</v>
      </c>
      <c r="S1175">
        <v>10</v>
      </c>
      <c r="T1175" s="4" t="s">
        <v>104</v>
      </c>
      <c r="U1175" t="s">
        <v>195</v>
      </c>
      <c r="V1175" t="s">
        <v>85</v>
      </c>
      <c r="W1175" t="s">
        <v>116</v>
      </c>
      <c r="X1175" t="s">
        <v>196</v>
      </c>
      <c r="Y1175" s="21">
        <v>6.7750000000000004</v>
      </c>
      <c r="Z1175" t="s">
        <v>223</v>
      </c>
      <c r="AA1175" s="50" t="s">
        <v>119</v>
      </c>
      <c r="AB1175" t="s">
        <v>291</v>
      </c>
      <c r="AC1175" s="8">
        <v>6</v>
      </c>
      <c r="AD1175" t="s">
        <v>297</v>
      </c>
      <c r="AE1175" t="s">
        <v>91</v>
      </c>
      <c r="AF1175" t="s">
        <v>90</v>
      </c>
      <c r="AG1175" t="s">
        <v>163</v>
      </c>
      <c r="AH1175" t="s">
        <v>90</v>
      </c>
      <c r="AI1175" t="s">
        <v>74</v>
      </c>
      <c r="AJ1175" t="s">
        <v>87</v>
      </c>
      <c r="AK1175" t="s">
        <v>120</v>
      </c>
      <c r="AL1175" t="s">
        <v>308</v>
      </c>
      <c r="AM1175" t="s">
        <v>99</v>
      </c>
      <c r="AN1175" t="s">
        <v>104</v>
      </c>
      <c r="AO1175" t="s">
        <v>185</v>
      </c>
      <c r="AP1175" t="s">
        <v>141</v>
      </c>
      <c r="AQ1175" t="s">
        <v>109</v>
      </c>
      <c r="AR1175" s="21">
        <v>4.9489999999999998</v>
      </c>
      <c r="AS1175" t="s">
        <v>2280</v>
      </c>
      <c r="AT1175" t="s">
        <v>371</v>
      </c>
      <c r="AU1175" t="s">
        <v>371</v>
      </c>
      <c r="AV1175" t="s">
        <v>124</v>
      </c>
      <c r="AW1175" t="s">
        <v>175</v>
      </c>
      <c r="AX1175" t="s">
        <v>131</v>
      </c>
      <c r="AY1175" t="s">
        <v>176</v>
      </c>
      <c r="AZ1175" t="s">
        <v>99</v>
      </c>
      <c r="BA1175" s="1">
        <v>5366847826086950</v>
      </c>
      <c r="BB1175" s="51">
        <f>BA1175/1000000000000000</f>
        <v>5.3668478260869499</v>
      </c>
      <c r="BC1175" s="51"/>
      <c r="BD1175" t="s">
        <v>94</v>
      </c>
      <c r="BE1175" s="25">
        <v>5.8769999999999998</v>
      </c>
      <c r="BF1175" s="1">
        <v>2333333333333330</v>
      </c>
      <c r="BG1175" t="s">
        <v>263</v>
      </c>
      <c r="BH1175" t="s">
        <v>120</v>
      </c>
      <c r="BI1175" t="s">
        <v>168</v>
      </c>
      <c r="BJ1175" s="1">
        <v>65625</v>
      </c>
      <c r="BK1175" t="s">
        <v>90</v>
      </c>
      <c r="BL1175" t="s">
        <v>91</v>
      </c>
      <c r="BM1175" t="s">
        <v>108</v>
      </c>
      <c r="BN1175" t="s">
        <v>90</v>
      </c>
      <c r="BO1175" t="s">
        <v>74</v>
      </c>
      <c r="BP1175" t="s">
        <v>74</v>
      </c>
      <c r="BQ1175" s="1">
        <v>5222213333333330</v>
      </c>
      <c r="BR1175" t="s">
        <v>94</v>
      </c>
      <c r="BS1175" t="s">
        <v>434</v>
      </c>
    </row>
    <row r="1176" spans="1:71">
      <c r="A1176" t="s">
        <v>71</v>
      </c>
      <c r="B1176" t="s">
        <v>2281</v>
      </c>
      <c r="C1176" s="4">
        <v>10</v>
      </c>
      <c r="D1176">
        <v>0</v>
      </c>
      <c r="E1176" t="s">
        <v>1115</v>
      </c>
      <c r="F1176" t="s">
        <v>74</v>
      </c>
      <c r="G1176" s="21">
        <v>5.367</v>
      </c>
      <c r="H1176" t="s">
        <v>123</v>
      </c>
      <c r="I1176" t="s">
        <v>124</v>
      </c>
      <c r="J1176" t="s">
        <v>125</v>
      </c>
      <c r="K1176" t="s">
        <v>78</v>
      </c>
      <c r="L1176" t="s">
        <v>126</v>
      </c>
      <c r="M1176" s="1">
        <v>8500020000000000</v>
      </c>
      <c r="N1176" s="50" t="s">
        <v>375</v>
      </c>
      <c r="O1176" t="s">
        <v>81</v>
      </c>
      <c r="P1176" s="22">
        <v>0</v>
      </c>
      <c r="Q1176" s="1">
        <v>7916666666666660</v>
      </c>
      <c r="R1176" s="1">
        <v>7277776666666660</v>
      </c>
      <c r="S1176">
        <v>5</v>
      </c>
      <c r="T1176" s="4" t="s">
        <v>150</v>
      </c>
      <c r="U1176" t="s">
        <v>128</v>
      </c>
      <c r="V1176" t="s">
        <v>71</v>
      </c>
      <c r="W1176" t="s">
        <v>116</v>
      </c>
      <c r="X1176" t="s">
        <v>196</v>
      </c>
      <c r="Y1176" s="21">
        <v>5.915</v>
      </c>
      <c r="Z1176" t="s">
        <v>148</v>
      </c>
      <c r="AA1176" s="50" t="s">
        <v>87</v>
      </c>
      <c r="AB1176" t="s">
        <v>81</v>
      </c>
      <c r="AC1176" s="8">
        <v>2.2000000000000002</v>
      </c>
      <c r="AD1176" t="s">
        <v>211</v>
      </c>
      <c r="AE1176" t="s">
        <v>92</v>
      </c>
      <c r="AF1176" t="s">
        <v>91</v>
      </c>
      <c r="AG1176" t="s">
        <v>91</v>
      </c>
      <c r="AH1176" t="s">
        <v>92</v>
      </c>
      <c r="AI1176" t="s">
        <v>74</v>
      </c>
      <c r="AJ1176" t="s">
        <v>297</v>
      </c>
      <c r="AK1176" t="s">
        <v>94</v>
      </c>
      <c r="AL1176" t="s">
        <v>140</v>
      </c>
      <c r="AM1176" t="s">
        <v>96</v>
      </c>
      <c r="AR1176" s="21" t="s">
        <v>97</v>
      </c>
      <c r="BK1176"/>
      <c r="BL1176"/>
      <c r="BM1176"/>
      <c r="BN1176"/>
    </row>
    <row r="1177" spans="1:71">
      <c r="A1177" t="s">
        <v>71</v>
      </c>
      <c r="B1177" t="s">
        <v>2282</v>
      </c>
      <c r="C1177" s="4">
        <v>15</v>
      </c>
      <c r="D1177">
        <v>3</v>
      </c>
      <c r="E1177" t="s">
        <v>724</v>
      </c>
      <c r="F1177" t="s">
        <v>74</v>
      </c>
      <c r="G1177" s="21">
        <v>8.2330000000000005</v>
      </c>
      <c r="H1177" t="s">
        <v>75</v>
      </c>
      <c r="I1177" t="s">
        <v>76</v>
      </c>
      <c r="J1177" t="s">
        <v>77</v>
      </c>
      <c r="K1177" t="s">
        <v>78</v>
      </c>
      <c r="L1177" t="s">
        <v>79</v>
      </c>
      <c r="M1177" s="1">
        <v>875001</v>
      </c>
      <c r="N1177" s="50">
        <v>8</v>
      </c>
      <c r="O1177" t="s">
        <v>421</v>
      </c>
      <c r="P1177" s="22">
        <v>6.3330000000000002</v>
      </c>
      <c r="Q1177" s="1">
        <v>9166666666666660</v>
      </c>
      <c r="R1177" s="1">
        <v>8500003333333330</v>
      </c>
      <c r="S1177">
        <v>10</v>
      </c>
      <c r="T1177" s="4" t="s">
        <v>94</v>
      </c>
      <c r="U1177" t="s">
        <v>75</v>
      </c>
      <c r="V1177" t="s">
        <v>85</v>
      </c>
      <c r="W1177" t="s">
        <v>116</v>
      </c>
      <c r="X1177" t="s">
        <v>76</v>
      </c>
      <c r="Y1177" s="21">
        <v>8.0030000000000001</v>
      </c>
      <c r="Z1177" t="s">
        <v>259</v>
      </c>
      <c r="AA1177" s="50" t="s">
        <v>88</v>
      </c>
      <c r="AB1177" t="s">
        <v>93</v>
      </c>
      <c r="AC1177" s="8">
        <v>8.5</v>
      </c>
      <c r="AD1177" t="s">
        <v>211</v>
      </c>
      <c r="AE1177" s="12" t="s">
        <v>163</v>
      </c>
      <c r="AF1177" s="12" t="s">
        <v>163</v>
      </c>
      <c r="AG1177" s="12" t="s">
        <v>163</v>
      </c>
      <c r="AH1177" s="12" t="s">
        <v>90</v>
      </c>
      <c r="AI1177" t="s">
        <v>109</v>
      </c>
      <c r="AJ1177" t="s">
        <v>280</v>
      </c>
      <c r="AK1177" t="s">
        <v>94</v>
      </c>
      <c r="AL1177" t="s">
        <v>308</v>
      </c>
      <c r="AM1177" t="s">
        <v>96</v>
      </c>
      <c r="AN1177" t="s">
        <v>104</v>
      </c>
      <c r="AO1177" t="s">
        <v>185</v>
      </c>
      <c r="AP1177" t="s">
        <v>165</v>
      </c>
      <c r="AQ1177" t="s">
        <v>109</v>
      </c>
      <c r="AR1177" s="21">
        <v>8.5229999999999997</v>
      </c>
      <c r="AS1177" t="s">
        <v>645</v>
      </c>
      <c r="AT1177" t="s">
        <v>168</v>
      </c>
      <c r="AU1177" t="s">
        <v>168</v>
      </c>
      <c r="AV1177" t="s">
        <v>160</v>
      </c>
      <c r="AW1177" t="s">
        <v>105</v>
      </c>
      <c r="AX1177" t="s">
        <v>106</v>
      </c>
      <c r="AY1177" t="s">
        <v>107</v>
      </c>
      <c r="AZ1177" s="1">
        <v>916668</v>
      </c>
      <c r="BA1177" s="1">
        <v>8940746753246750</v>
      </c>
      <c r="BB1177" s="51">
        <f>BA1177/1000000000000000</f>
        <v>8.9407467532467493</v>
      </c>
      <c r="BC1177" s="51"/>
      <c r="BD1177" t="s">
        <v>81</v>
      </c>
      <c r="BE1177" s="25">
        <v>8.5549999999999997</v>
      </c>
      <c r="BF1177" t="s">
        <v>174</v>
      </c>
      <c r="BG1177" t="s">
        <v>154</v>
      </c>
      <c r="BH1177" s="1">
        <v>9666666666666660</v>
      </c>
      <c r="BI1177" t="s">
        <v>168</v>
      </c>
      <c r="BJ1177" s="1">
        <v>890625</v>
      </c>
      <c r="BK1177" s="12" t="s">
        <v>90</v>
      </c>
      <c r="BL1177" s="12" t="s">
        <v>163</v>
      </c>
      <c r="BM1177" s="12" t="s">
        <v>163</v>
      </c>
      <c r="BN1177" s="12" t="s">
        <v>163</v>
      </c>
      <c r="BO1177" t="s">
        <v>74</v>
      </c>
      <c r="BP1177" t="s">
        <v>109</v>
      </c>
      <c r="BQ1177" s="1">
        <v>9833343333333330</v>
      </c>
      <c r="BR1177" t="s">
        <v>94</v>
      </c>
      <c r="BS1177" t="s">
        <v>434</v>
      </c>
    </row>
    <row r="1178" spans="1:71" hidden="1">
      <c r="B1178" s="8" t="s">
        <v>2283</v>
      </c>
      <c r="G1178" s="21" t="s">
        <v>97</v>
      </c>
      <c r="P1178" s="24"/>
      <c r="Y1178" s="23" t="s">
        <v>97</v>
      </c>
      <c r="AA1178"/>
      <c r="AC1178"/>
      <c r="AE1178"/>
      <c r="AF1178"/>
      <c r="AG1178"/>
      <c r="AH1178"/>
      <c r="AN1178" t="s">
        <v>150</v>
      </c>
      <c r="AO1178" t="s">
        <v>128</v>
      </c>
      <c r="AP1178" t="s">
        <v>101</v>
      </c>
      <c r="AQ1178" t="s">
        <v>74</v>
      </c>
      <c r="AR1178" s="23">
        <v>7.0640000000000001</v>
      </c>
      <c r="AS1178" t="s">
        <v>2284</v>
      </c>
      <c r="AT1178" t="s">
        <v>272</v>
      </c>
      <c r="AU1178" t="s">
        <v>120</v>
      </c>
      <c r="AV1178" t="s">
        <v>76</v>
      </c>
      <c r="AW1178" t="s">
        <v>105</v>
      </c>
      <c r="AX1178" t="s">
        <v>131</v>
      </c>
      <c r="AY1178" t="s">
        <v>176</v>
      </c>
      <c r="AZ1178" s="1">
        <v>1000002</v>
      </c>
      <c r="BA1178" s="1">
        <v>9015700483091780</v>
      </c>
      <c r="BB1178" s="51">
        <f>BA1178/1000000000000000</f>
        <v>9.0157004830917806</v>
      </c>
      <c r="BC1178" s="1"/>
      <c r="BD1178" t="s">
        <v>81</v>
      </c>
      <c r="BE1178" s="25">
        <v>4.9160000000000004</v>
      </c>
      <c r="BF1178" s="1">
        <v>4333333333333330</v>
      </c>
      <c r="BG1178" t="s">
        <v>205</v>
      </c>
      <c r="BI1178" t="s">
        <v>114</v>
      </c>
      <c r="BJ1178" s="1">
        <v>5833333333333330</v>
      </c>
      <c r="BK1178" t="s">
        <v>91</v>
      </c>
      <c r="BL1178" t="s">
        <v>91</v>
      </c>
      <c r="BM1178" t="s">
        <v>91</v>
      </c>
      <c r="BN1178"/>
      <c r="BO1178" t="s">
        <v>74</v>
      </c>
      <c r="BP1178" t="s">
        <v>74</v>
      </c>
      <c r="BQ1178" s="1">
        <v>7222223333333330</v>
      </c>
      <c r="BR1178" t="s">
        <v>94</v>
      </c>
      <c r="BS1178" t="s">
        <v>110</v>
      </c>
    </row>
    <row r="1179" spans="1:71">
      <c r="A1179" t="s">
        <v>71</v>
      </c>
      <c r="B1179" t="s">
        <v>2285</v>
      </c>
      <c r="C1179" s="4">
        <v>13</v>
      </c>
      <c r="D1179">
        <v>1</v>
      </c>
      <c r="E1179" t="s">
        <v>135</v>
      </c>
      <c r="F1179" t="s">
        <v>74</v>
      </c>
      <c r="G1179" s="21">
        <v>5.6920000000000002</v>
      </c>
      <c r="H1179" t="s">
        <v>123</v>
      </c>
      <c r="I1179" t="s">
        <v>124</v>
      </c>
      <c r="J1179" t="s">
        <v>125</v>
      </c>
      <c r="K1179" t="s">
        <v>78</v>
      </c>
      <c r="L1179" t="s">
        <v>126</v>
      </c>
      <c r="M1179" s="1">
        <v>8000020000000000</v>
      </c>
      <c r="N1179" s="50" t="s">
        <v>513</v>
      </c>
      <c r="O1179" s="1">
        <v>6875</v>
      </c>
      <c r="P1179" s="22">
        <v>4.25</v>
      </c>
      <c r="Q1179" s="1">
        <v>71875</v>
      </c>
      <c r="R1179" s="1">
        <v>758333</v>
      </c>
      <c r="S1179">
        <v>5</v>
      </c>
      <c r="Y1179" s="21" t="s">
        <v>97</v>
      </c>
      <c r="AE1179"/>
      <c r="AF1179"/>
      <c r="AG1179"/>
      <c r="AH1179"/>
      <c r="AR1179" s="21" t="s">
        <v>97</v>
      </c>
      <c r="BK1179"/>
      <c r="BL1179"/>
      <c r="BM1179"/>
      <c r="BN1179"/>
    </row>
    <row r="1180" spans="1:71" hidden="1">
      <c r="B1180" s="8" t="s">
        <v>2286</v>
      </c>
      <c r="G1180" s="21" t="s">
        <v>97</v>
      </c>
      <c r="P1180" s="24"/>
      <c r="Y1180" s="23" t="s">
        <v>97</v>
      </c>
      <c r="AA1180"/>
      <c r="AC1180"/>
      <c r="AE1180"/>
      <c r="AF1180"/>
      <c r="AG1180"/>
      <c r="AH1180"/>
      <c r="AN1180" t="s">
        <v>83</v>
      </c>
      <c r="AO1180" t="s">
        <v>137</v>
      </c>
      <c r="AP1180" t="s">
        <v>101</v>
      </c>
      <c r="AQ1180" t="s">
        <v>74</v>
      </c>
      <c r="AR1180" s="23">
        <v>6.6459999999999999</v>
      </c>
      <c r="AS1180" t="s">
        <v>2287</v>
      </c>
      <c r="AT1180" t="s">
        <v>1007</v>
      </c>
      <c r="AU1180" t="s">
        <v>335</v>
      </c>
      <c r="AV1180" t="s">
        <v>196</v>
      </c>
      <c r="AW1180" t="s">
        <v>105</v>
      </c>
      <c r="AX1180" t="s">
        <v>131</v>
      </c>
      <c r="AY1180" t="s">
        <v>107</v>
      </c>
      <c r="AZ1180" s="1">
        <v>841668</v>
      </c>
      <c r="BA1180" s="1">
        <v>962962962962963</v>
      </c>
      <c r="BB1180" s="51">
        <f>BA1180/100000000000000</f>
        <v>9.6296296296296298</v>
      </c>
      <c r="BC1180" s="1"/>
      <c r="BD1180" t="s">
        <v>81</v>
      </c>
      <c r="BE1180" s="25">
        <v>2.25</v>
      </c>
      <c r="BF1180" t="s">
        <v>359</v>
      </c>
      <c r="BG1180" t="s">
        <v>168</v>
      </c>
      <c r="BI1180" t="s">
        <v>114</v>
      </c>
      <c r="BJ1180" s="1">
        <v>6458333333333330</v>
      </c>
      <c r="BK1180" t="s">
        <v>91</v>
      </c>
      <c r="BL1180" t="s">
        <v>91</v>
      </c>
      <c r="BM1180" t="s">
        <v>91</v>
      </c>
      <c r="BN1180"/>
      <c r="BO1180" t="s">
        <v>74</v>
      </c>
      <c r="BP1180" t="s">
        <v>74</v>
      </c>
      <c r="BQ1180" s="1">
        <v>7666666666666660</v>
      </c>
      <c r="BR1180" t="s">
        <v>94</v>
      </c>
      <c r="BS1180" t="s">
        <v>133</v>
      </c>
    </row>
    <row r="1181" spans="1:71" hidden="1">
      <c r="B1181" s="8" t="s">
        <v>2288</v>
      </c>
      <c r="G1181" s="21" t="s">
        <v>97</v>
      </c>
      <c r="P1181" s="24"/>
      <c r="Y1181" s="23" t="s">
        <v>97</v>
      </c>
      <c r="AA1181"/>
      <c r="AC1181"/>
      <c r="AE1181"/>
      <c r="AF1181"/>
      <c r="AG1181"/>
      <c r="AH1181"/>
      <c r="AN1181" t="s">
        <v>83</v>
      </c>
      <c r="AO1181" t="s">
        <v>202</v>
      </c>
      <c r="AP1181" t="s">
        <v>101</v>
      </c>
      <c r="AQ1181" t="s">
        <v>74</v>
      </c>
      <c r="AR1181" s="23">
        <v>6.1420000000000003</v>
      </c>
      <c r="AS1181" t="s">
        <v>2289</v>
      </c>
      <c r="AT1181" t="s">
        <v>204</v>
      </c>
      <c r="AU1181" t="s">
        <v>174</v>
      </c>
      <c r="AV1181" t="s">
        <v>196</v>
      </c>
      <c r="AW1181" t="s">
        <v>175</v>
      </c>
      <c r="AX1181" t="s">
        <v>131</v>
      </c>
      <c r="AY1181" t="s">
        <v>107</v>
      </c>
      <c r="AZ1181" t="s">
        <v>99</v>
      </c>
      <c r="BA1181" s="1">
        <v>6018518518518510</v>
      </c>
      <c r="BB1181" s="51">
        <f t="shared" ref="BB1180:BB1181" si="173">BA1181/1000000000000000</f>
        <v>6.0185185185185102</v>
      </c>
      <c r="BC1181" s="1"/>
      <c r="BD1181" t="s">
        <v>81</v>
      </c>
      <c r="BE1181" s="25">
        <v>7</v>
      </c>
      <c r="BF1181" t="s">
        <v>104</v>
      </c>
      <c r="BG1181" t="s">
        <v>148</v>
      </c>
      <c r="BI1181" t="s">
        <v>114</v>
      </c>
      <c r="BJ1181" s="1">
        <v>6666666666666660</v>
      </c>
      <c r="BK1181" t="s">
        <v>91</v>
      </c>
      <c r="BL1181" t="s">
        <v>91</v>
      </c>
      <c r="BM1181" t="s">
        <v>91</v>
      </c>
      <c r="BN1181"/>
      <c r="BO1181" t="s">
        <v>74</v>
      </c>
      <c r="BP1181" t="s">
        <v>74</v>
      </c>
      <c r="BQ1181" s="1">
        <v>8111113333333330</v>
      </c>
      <c r="BR1181" t="s">
        <v>94</v>
      </c>
      <c r="BS1181" t="s">
        <v>133</v>
      </c>
    </row>
    <row r="1182" spans="1:71">
      <c r="A1182" t="s">
        <v>71</v>
      </c>
      <c r="B1182" t="s">
        <v>2290</v>
      </c>
      <c r="C1182" s="4">
        <v>10</v>
      </c>
      <c r="D1182">
        <v>1</v>
      </c>
      <c r="E1182" t="s">
        <v>341</v>
      </c>
      <c r="F1182" t="s">
        <v>74</v>
      </c>
      <c r="G1182" s="21">
        <v>7.7450000000000001</v>
      </c>
      <c r="H1182" t="s">
        <v>75</v>
      </c>
      <c r="I1182" t="s">
        <v>76</v>
      </c>
      <c r="J1182" t="s">
        <v>77</v>
      </c>
      <c r="K1182" t="s">
        <v>136</v>
      </c>
      <c r="L1182" t="s">
        <v>126</v>
      </c>
      <c r="M1182" s="1">
        <v>9000020000000000</v>
      </c>
      <c r="N1182" s="50">
        <v>10</v>
      </c>
      <c r="O1182" s="1">
        <v>5625</v>
      </c>
      <c r="P1182" s="22">
        <v>10</v>
      </c>
      <c r="Q1182" t="s">
        <v>235</v>
      </c>
      <c r="R1182" s="1">
        <v>766667</v>
      </c>
      <c r="S1182">
        <v>5</v>
      </c>
      <c r="T1182" s="4" t="s">
        <v>150</v>
      </c>
      <c r="U1182" t="s">
        <v>115</v>
      </c>
      <c r="V1182" t="s">
        <v>71</v>
      </c>
      <c r="W1182" t="s">
        <v>116</v>
      </c>
      <c r="X1182" t="s">
        <v>76</v>
      </c>
      <c r="Y1182" s="21">
        <v>7.9610000000000003</v>
      </c>
      <c r="Z1182" t="s">
        <v>174</v>
      </c>
      <c r="AA1182" s="50" t="s">
        <v>258</v>
      </c>
      <c r="AB1182" t="s">
        <v>354</v>
      </c>
      <c r="AC1182" s="8">
        <v>7.6</v>
      </c>
      <c r="AD1182" t="s">
        <v>93</v>
      </c>
      <c r="AE1182" s="12" t="s">
        <v>90</v>
      </c>
      <c r="AF1182" s="12" t="s">
        <v>91</v>
      </c>
      <c r="AG1182" s="12" t="s">
        <v>91</v>
      </c>
      <c r="AH1182" s="12" t="s">
        <v>92</v>
      </c>
      <c r="AI1182" t="s">
        <v>74</v>
      </c>
      <c r="AJ1182" t="s">
        <v>80</v>
      </c>
      <c r="AK1182" t="s">
        <v>94</v>
      </c>
      <c r="AL1182" t="s">
        <v>140</v>
      </c>
      <c r="AM1182" t="s">
        <v>96</v>
      </c>
      <c r="AN1182" t="s">
        <v>150</v>
      </c>
      <c r="AO1182" t="s">
        <v>128</v>
      </c>
      <c r="AP1182" t="s">
        <v>141</v>
      </c>
      <c r="AQ1182" t="s">
        <v>74</v>
      </c>
      <c r="AR1182" s="21">
        <v>7.4550000000000001</v>
      </c>
      <c r="AS1182" t="s">
        <v>2291</v>
      </c>
      <c r="AT1182" t="s">
        <v>900</v>
      </c>
      <c r="AU1182" t="s">
        <v>154</v>
      </c>
      <c r="AV1182" t="s">
        <v>76</v>
      </c>
      <c r="AW1182" t="s">
        <v>105</v>
      </c>
      <c r="AX1182" t="s">
        <v>131</v>
      </c>
      <c r="AY1182" t="s">
        <v>176</v>
      </c>
      <c r="AZ1182" s="1">
        <v>8500020000000000</v>
      </c>
      <c r="BA1182" s="1">
        <v>9444444444444440</v>
      </c>
      <c r="BB1182" s="51">
        <f>BA1182/1000000000000000</f>
        <v>9.4444444444444393</v>
      </c>
      <c r="BC1182" s="51"/>
      <c r="BD1182" t="s">
        <v>81</v>
      </c>
      <c r="BE1182" s="25">
        <v>7.0830000000000002</v>
      </c>
      <c r="BF1182" s="1">
        <v>6166666666666660</v>
      </c>
      <c r="BG1182" t="s">
        <v>148</v>
      </c>
      <c r="BI1182" t="s">
        <v>114</v>
      </c>
      <c r="BJ1182" s="1">
        <v>5833333333333330</v>
      </c>
      <c r="BK1182" s="12" t="s">
        <v>91</v>
      </c>
      <c r="BL1182" s="12" t="s">
        <v>91</v>
      </c>
      <c r="BM1182" s="12" t="s">
        <v>90</v>
      </c>
      <c r="BO1182" t="s">
        <v>74</v>
      </c>
      <c r="BP1182" t="s">
        <v>74</v>
      </c>
      <c r="BQ1182" s="1">
        <v>7333333333333330</v>
      </c>
      <c r="BR1182" t="s">
        <v>94</v>
      </c>
      <c r="BS1182" t="s">
        <v>133</v>
      </c>
    </row>
    <row r="1183" spans="1:71" hidden="1">
      <c r="B1183" s="8" t="s">
        <v>2292</v>
      </c>
      <c r="G1183" s="21" t="s">
        <v>97</v>
      </c>
      <c r="P1183" s="24"/>
      <c r="T1183" s="4" t="s">
        <v>99</v>
      </c>
      <c r="U1183" t="s">
        <v>137</v>
      </c>
      <c r="V1183" t="s">
        <v>71</v>
      </c>
      <c r="W1183" t="s">
        <v>86</v>
      </c>
      <c r="X1183" t="s">
        <v>76</v>
      </c>
      <c r="Y1183" s="23">
        <v>7.0060000000000002</v>
      </c>
      <c r="Z1183" t="s">
        <v>138</v>
      </c>
      <c r="AA1183" t="s">
        <v>223</v>
      </c>
      <c r="AB1183" t="s">
        <v>81</v>
      </c>
      <c r="AC1183">
        <v>4.4000000000000004</v>
      </c>
      <c r="AD1183" t="s">
        <v>468</v>
      </c>
      <c r="AE1183" t="s">
        <v>91</v>
      </c>
      <c r="AF1183" t="s">
        <v>91</v>
      </c>
      <c r="AG1183" t="s">
        <v>92</v>
      </c>
      <c r="AH1183" t="s">
        <v>92</v>
      </c>
      <c r="AI1183" t="s">
        <v>74</v>
      </c>
      <c r="AJ1183" t="s">
        <v>468</v>
      </c>
      <c r="AK1183" t="s">
        <v>120</v>
      </c>
      <c r="AL1183" t="s">
        <v>311</v>
      </c>
      <c r="AM1183" t="s">
        <v>99</v>
      </c>
      <c r="AN1183" t="s">
        <v>99</v>
      </c>
      <c r="AO1183" t="s">
        <v>389</v>
      </c>
      <c r="AP1183" t="s">
        <v>225</v>
      </c>
      <c r="AQ1183" t="s">
        <v>74</v>
      </c>
      <c r="AR1183" s="23">
        <v>7.8860000000000001</v>
      </c>
      <c r="AS1183" t="s">
        <v>1203</v>
      </c>
      <c r="AT1183" t="s">
        <v>966</v>
      </c>
      <c r="AU1183" t="s">
        <v>168</v>
      </c>
      <c r="AV1183" t="s">
        <v>76</v>
      </c>
      <c r="AW1183" t="s">
        <v>105</v>
      </c>
      <c r="AX1183" t="s">
        <v>106</v>
      </c>
      <c r="AY1183" t="s">
        <v>176</v>
      </c>
      <c r="AZ1183" s="1">
        <v>8500020000000000</v>
      </c>
      <c r="BA1183" s="1">
        <v>9097435897435890</v>
      </c>
      <c r="BB1183" s="51">
        <f>BA1183/1000000000000000</f>
        <v>9.09743589743589</v>
      </c>
      <c r="BC1183" s="1"/>
      <c r="BD1183" t="s">
        <v>94</v>
      </c>
      <c r="BE1183" s="25">
        <v>9.6159999999999997</v>
      </c>
      <c r="BF1183" t="s">
        <v>186</v>
      </c>
      <c r="BG1183" s="1">
        <v>9533333333333330</v>
      </c>
      <c r="BI1183" t="s">
        <v>83</v>
      </c>
      <c r="BJ1183" s="1">
        <v>34375</v>
      </c>
      <c r="BK1183" t="s">
        <v>90</v>
      </c>
      <c r="BL1183" t="s">
        <v>91</v>
      </c>
      <c r="BM1183"/>
      <c r="BN1183"/>
      <c r="BO1183" t="s">
        <v>74</v>
      </c>
      <c r="BP1183" t="s">
        <v>74</v>
      </c>
      <c r="BQ1183" s="1">
        <v>7249995</v>
      </c>
      <c r="BR1183" t="s">
        <v>120</v>
      </c>
      <c r="BS1183" t="s">
        <v>179</v>
      </c>
    </row>
    <row r="1184" spans="1:71" hidden="1">
      <c r="B1184" s="8" t="s">
        <v>2293</v>
      </c>
      <c r="G1184" s="21" t="s">
        <v>97</v>
      </c>
      <c r="P1184" s="24"/>
      <c r="T1184" s="4" t="s">
        <v>150</v>
      </c>
      <c r="U1184" t="s">
        <v>75</v>
      </c>
      <c r="V1184" t="s">
        <v>71</v>
      </c>
      <c r="W1184" t="s">
        <v>86</v>
      </c>
      <c r="X1184" t="s">
        <v>76</v>
      </c>
      <c r="Y1184" s="23">
        <v>7.6139999999999999</v>
      </c>
      <c r="Z1184" t="s">
        <v>139</v>
      </c>
      <c r="AA1184" t="s">
        <v>259</v>
      </c>
      <c r="AB1184" t="s">
        <v>81</v>
      </c>
      <c r="AC1184">
        <v>6.4</v>
      </c>
      <c r="AD1184" t="s">
        <v>81</v>
      </c>
      <c r="AE1184" s="12" t="s">
        <v>90</v>
      </c>
      <c r="AF1184" s="12" t="s">
        <v>91</v>
      </c>
      <c r="AG1184" s="12" t="s">
        <v>91</v>
      </c>
      <c r="AH1184" s="12" t="s">
        <v>92</v>
      </c>
      <c r="AI1184" t="s">
        <v>74</v>
      </c>
      <c r="AJ1184" t="s">
        <v>223</v>
      </c>
      <c r="AK1184" t="s">
        <v>94</v>
      </c>
      <c r="AL1184" t="s">
        <v>140</v>
      </c>
      <c r="AM1184" t="s">
        <v>96</v>
      </c>
      <c r="AR1184" s="23" t="s">
        <v>97</v>
      </c>
    </row>
    <row r="1185" spans="1:71" hidden="1">
      <c r="B1185" s="8" t="s">
        <v>2294</v>
      </c>
      <c r="G1185" s="21" t="s">
        <v>97</v>
      </c>
      <c r="P1185" s="24"/>
      <c r="Y1185" s="23" t="s">
        <v>97</v>
      </c>
      <c r="AA1185"/>
      <c r="AC1185"/>
      <c r="AE1185"/>
      <c r="AF1185"/>
      <c r="AG1185"/>
      <c r="AH1185"/>
      <c r="AN1185" t="s">
        <v>150</v>
      </c>
      <c r="AO1185" t="s">
        <v>151</v>
      </c>
      <c r="AP1185" t="s">
        <v>101</v>
      </c>
      <c r="AQ1185" t="s">
        <v>74</v>
      </c>
      <c r="AR1185" s="23">
        <v>7.4749999999999996</v>
      </c>
      <c r="AS1185" t="s">
        <v>2295</v>
      </c>
      <c r="AT1185" t="s">
        <v>1092</v>
      </c>
      <c r="AU1185" t="s">
        <v>94</v>
      </c>
      <c r="AV1185" t="s">
        <v>76</v>
      </c>
      <c r="AW1185" t="s">
        <v>105</v>
      </c>
      <c r="AX1185" t="s">
        <v>131</v>
      </c>
      <c r="AY1185" t="s">
        <v>107</v>
      </c>
      <c r="AZ1185" s="1">
        <v>9000020000000000</v>
      </c>
      <c r="BA1185" s="1">
        <v>9666666666666660</v>
      </c>
      <c r="BB1185" s="51">
        <f t="shared" ref="BB1185:BB1187" si="174">BA1185/1000000000000000</f>
        <v>9.6666666666666607</v>
      </c>
      <c r="BC1185" s="1"/>
      <c r="BD1185" t="s">
        <v>81</v>
      </c>
      <c r="BE1185" s="25">
        <v>6</v>
      </c>
      <c r="BF1185" t="s">
        <v>94</v>
      </c>
      <c r="BG1185" t="s">
        <v>154</v>
      </c>
      <c r="BI1185" t="s">
        <v>83</v>
      </c>
      <c r="BJ1185" t="s">
        <v>132</v>
      </c>
      <c r="BK1185" t="s">
        <v>91</v>
      </c>
      <c r="BL1185" t="s">
        <v>91</v>
      </c>
      <c r="BM1185"/>
      <c r="BN1185"/>
      <c r="BO1185" t="s">
        <v>74</v>
      </c>
      <c r="BP1185" t="s">
        <v>74</v>
      </c>
      <c r="BQ1185" s="1">
        <v>7833335</v>
      </c>
      <c r="BR1185" t="s">
        <v>94</v>
      </c>
      <c r="BS1185" t="s">
        <v>110</v>
      </c>
    </row>
    <row r="1186" spans="1:71" hidden="1">
      <c r="B1186" s="8" t="s">
        <v>2296</v>
      </c>
      <c r="G1186" s="21" t="s">
        <v>97</v>
      </c>
      <c r="P1186" s="24"/>
      <c r="Y1186" s="23" t="s">
        <v>97</v>
      </c>
      <c r="AA1186"/>
      <c r="AC1186"/>
      <c r="AE1186"/>
      <c r="AF1186"/>
      <c r="AG1186"/>
      <c r="AH1186"/>
      <c r="AN1186" t="s">
        <v>150</v>
      </c>
      <c r="AO1186" t="s">
        <v>185</v>
      </c>
      <c r="AP1186" t="s">
        <v>101</v>
      </c>
      <c r="AQ1186" t="s">
        <v>74</v>
      </c>
      <c r="AR1186" s="23">
        <v>7.4610000000000003</v>
      </c>
      <c r="AS1186" t="s">
        <v>2297</v>
      </c>
      <c r="AT1186" t="s">
        <v>516</v>
      </c>
      <c r="AU1186" t="s">
        <v>154</v>
      </c>
      <c r="AV1186" t="s">
        <v>76</v>
      </c>
      <c r="AW1186" t="s">
        <v>105</v>
      </c>
      <c r="AX1186" t="s">
        <v>131</v>
      </c>
      <c r="AY1186" t="s">
        <v>107</v>
      </c>
      <c r="AZ1186" s="1">
        <v>750002</v>
      </c>
      <c r="BA1186" s="1">
        <v>9666666666666660</v>
      </c>
      <c r="BB1186" s="51">
        <f t="shared" si="174"/>
        <v>9.6666666666666607</v>
      </c>
      <c r="BC1186" s="1"/>
      <c r="BD1186" t="s">
        <v>81</v>
      </c>
      <c r="BE1186" s="25">
        <v>7</v>
      </c>
      <c r="BF1186" t="s">
        <v>104</v>
      </c>
      <c r="BG1186" t="s">
        <v>148</v>
      </c>
      <c r="BI1186" t="s">
        <v>114</v>
      </c>
      <c r="BJ1186" s="1">
        <v>5833333333333330</v>
      </c>
      <c r="BK1186" t="s">
        <v>91</v>
      </c>
      <c r="BL1186" t="s">
        <v>90</v>
      </c>
      <c r="BM1186" t="s">
        <v>91</v>
      </c>
      <c r="BN1186"/>
      <c r="BO1186" t="s">
        <v>74</v>
      </c>
      <c r="BP1186" t="s">
        <v>74</v>
      </c>
      <c r="BQ1186" s="1">
        <v>7722223333333330</v>
      </c>
      <c r="BR1186" t="s">
        <v>94</v>
      </c>
      <c r="BS1186" t="s">
        <v>110</v>
      </c>
    </row>
    <row r="1187" spans="1:71" hidden="1">
      <c r="B1187" s="8" t="s">
        <v>2298</v>
      </c>
      <c r="G1187" s="21" t="s">
        <v>97</v>
      </c>
      <c r="P1187" s="24"/>
      <c r="Y1187" s="23" t="s">
        <v>97</v>
      </c>
      <c r="AA1187"/>
      <c r="AC1187"/>
      <c r="AE1187"/>
      <c r="AF1187"/>
      <c r="AG1187"/>
      <c r="AH1187"/>
      <c r="AN1187" t="s">
        <v>114</v>
      </c>
      <c r="AO1187" t="s">
        <v>252</v>
      </c>
      <c r="AP1187" t="s">
        <v>101</v>
      </c>
      <c r="AQ1187" t="s">
        <v>74</v>
      </c>
      <c r="AR1187" s="23">
        <v>4.7329999999999997</v>
      </c>
      <c r="AS1187" t="s">
        <v>2299</v>
      </c>
      <c r="AT1187" t="s">
        <v>1270</v>
      </c>
      <c r="AU1187" t="s">
        <v>358</v>
      </c>
      <c r="AV1187" t="s">
        <v>124</v>
      </c>
      <c r="AW1187" t="s">
        <v>175</v>
      </c>
      <c r="AX1187" t="s">
        <v>131</v>
      </c>
      <c r="AY1187" t="s">
        <v>176</v>
      </c>
      <c r="AZ1187" s="1">
        <v>541665</v>
      </c>
      <c r="BA1187" s="1">
        <v>453030303030303</v>
      </c>
      <c r="BB1187" s="51">
        <f>BA1187/100000000000000</f>
        <v>4.5303030303030303</v>
      </c>
      <c r="BC1187" s="1"/>
      <c r="BD1187" t="s">
        <v>81</v>
      </c>
      <c r="BE1187" s="25">
        <v>2.5</v>
      </c>
      <c r="BF1187" t="s">
        <v>94</v>
      </c>
      <c r="BG1187" t="s">
        <v>99</v>
      </c>
      <c r="BI1187" t="s">
        <v>168</v>
      </c>
      <c r="BJ1187" s="1">
        <v>59375</v>
      </c>
      <c r="BK1187" t="s">
        <v>90</v>
      </c>
      <c r="BL1187" t="s">
        <v>91</v>
      </c>
      <c r="BM1187" t="s">
        <v>91</v>
      </c>
      <c r="BN1187" t="s">
        <v>331</v>
      </c>
      <c r="BO1187" t="s">
        <v>74</v>
      </c>
      <c r="BP1187" t="s">
        <v>74</v>
      </c>
      <c r="BQ1187" s="1">
        <v>47083275</v>
      </c>
      <c r="BR1187" t="s">
        <v>94</v>
      </c>
      <c r="BS1187" t="s">
        <v>255</v>
      </c>
    </row>
    <row r="1188" spans="1:71">
      <c r="A1188" t="s">
        <v>71</v>
      </c>
      <c r="B1188" t="s">
        <v>2300</v>
      </c>
      <c r="C1188" s="4">
        <v>13</v>
      </c>
      <c r="D1188">
        <v>1</v>
      </c>
      <c r="E1188" t="s">
        <v>682</v>
      </c>
      <c r="F1188" t="s">
        <v>74</v>
      </c>
      <c r="G1188" s="21">
        <v>7.06</v>
      </c>
      <c r="H1188" t="s">
        <v>195</v>
      </c>
      <c r="I1188" t="s">
        <v>196</v>
      </c>
      <c r="J1188" t="s">
        <v>77</v>
      </c>
      <c r="K1188" t="s">
        <v>78</v>
      </c>
      <c r="L1188" t="s">
        <v>126</v>
      </c>
      <c r="M1188" s="1">
        <v>9000020000000000</v>
      </c>
      <c r="N1188" s="50" t="s">
        <v>93</v>
      </c>
      <c r="O1188" t="s">
        <v>81</v>
      </c>
      <c r="P1188" s="22">
        <v>4.5</v>
      </c>
      <c r="Q1188" s="1">
        <v>8125</v>
      </c>
      <c r="R1188" s="1">
        <v>7888886666666660</v>
      </c>
      <c r="S1188">
        <v>5</v>
      </c>
      <c r="Y1188" s="21" t="s">
        <v>97</v>
      </c>
      <c r="AE1188"/>
      <c r="AF1188"/>
      <c r="AG1188"/>
      <c r="AH1188"/>
      <c r="AR1188" s="21" t="s">
        <v>97</v>
      </c>
      <c r="BK1188"/>
      <c r="BL1188"/>
      <c r="BM1188"/>
      <c r="BN1188"/>
    </row>
    <row r="1189" spans="1:71">
      <c r="A1189" t="s">
        <v>71</v>
      </c>
      <c r="B1189" t="s">
        <v>2301</v>
      </c>
      <c r="C1189" s="4">
        <v>17</v>
      </c>
      <c r="D1189">
        <v>1</v>
      </c>
      <c r="E1189" t="s">
        <v>475</v>
      </c>
      <c r="F1189" t="s">
        <v>74</v>
      </c>
      <c r="G1189" s="21">
        <v>5.4610000000000003</v>
      </c>
      <c r="H1189" t="s">
        <v>123</v>
      </c>
      <c r="I1189" t="s">
        <v>124</v>
      </c>
      <c r="J1189" t="s">
        <v>125</v>
      </c>
      <c r="K1189" t="s">
        <v>78</v>
      </c>
      <c r="L1189" t="s">
        <v>79</v>
      </c>
      <c r="M1189" s="1">
        <v>791667</v>
      </c>
      <c r="N1189" s="50">
        <v>1</v>
      </c>
      <c r="O1189" t="s">
        <v>81</v>
      </c>
      <c r="P1189" s="22">
        <v>4.3330000000000002</v>
      </c>
      <c r="Q1189" s="1">
        <v>703125</v>
      </c>
      <c r="R1189" t="s">
        <v>1083</v>
      </c>
      <c r="S1189">
        <v>10</v>
      </c>
      <c r="Y1189" s="21" t="s">
        <v>97</v>
      </c>
      <c r="AE1189"/>
      <c r="AF1189"/>
      <c r="AG1189"/>
      <c r="AH1189"/>
      <c r="AR1189" s="21" t="s">
        <v>97</v>
      </c>
      <c r="BK1189"/>
      <c r="BL1189"/>
      <c r="BM1189"/>
      <c r="BN1189"/>
    </row>
    <row r="1190" spans="1:71">
      <c r="A1190" t="s">
        <v>735</v>
      </c>
      <c r="B1190" t="s">
        <v>2302</v>
      </c>
      <c r="C1190" s="4">
        <v>19</v>
      </c>
      <c r="D1190">
        <v>1</v>
      </c>
      <c r="E1190" t="s">
        <v>618</v>
      </c>
      <c r="G1190" s="21">
        <v>9.218</v>
      </c>
      <c r="H1190" t="s">
        <v>185</v>
      </c>
      <c r="I1190" t="s">
        <v>160</v>
      </c>
      <c r="J1190" t="s">
        <v>619</v>
      </c>
      <c r="K1190" t="s">
        <v>620</v>
      </c>
      <c r="M1190" s="1">
        <v>958335</v>
      </c>
      <c r="N1190" s="50">
        <v>10</v>
      </c>
      <c r="O1190" t="s">
        <v>81</v>
      </c>
      <c r="P1190" s="22">
        <v>9.4</v>
      </c>
      <c r="Q1190">
        <v>0</v>
      </c>
      <c r="R1190">
        <v>0</v>
      </c>
      <c r="S1190">
        <v>10</v>
      </c>
      <c r="Y1190" s="21" t="s">
        <v>97</v>
      </c>
      <c r="AE1190"/>
      <c r="AF1190"/>
      <c r="AG1190"/>
      <c r="AH1190"/>
      <c r="AR1190" s="21" t="s">
        <v>97</v>
      </c>
      <c r="BK1190"/>
      <c r="BL1190"/>
      <c r="BM1190"/>
      <c r="BN1190"/>
    </row>
    <row r="1191" spans="1:71">
      <c r="A1191" t="s">
        <v>71</v>
      </c>
      <c r="B1191" t="s">
        <v>2303</v>
      </c>
      <c r="C1191" s="4">
        <v>11</v>
      </c>
      <c r="D1191">
        <v>1</v>
      </c>
      <c r="E1191" t="s">
        <v>295</v>
      </c>
      <c r="F1191" t="s">
        <v>74</v>
      </c>
      <c r="G1191" s="21">
        <v>8.1</v>
      </c>
      <c r="H1191" t="s">
        <v>75</v>
      </c>
      <c r="I1191" t="s">
        <v>76</v>
      </c>
      <c r="J1191" t="s">
        <v>77</v>
      </c>
      <c r="K1191" t="s">
        <v>136</v>
      </c>
      <c r="L1191" t="s">
        <v>79</v>
      </c>
      <c r="M1191" s="1">
        <v>8500020000000000</v>
      </c>
      <c r="N1191" s="50" t="s">
        <v>258</v>
      </c>
      <c r="O1191" s="1">
        <v>6875</v>
      </c>
      <c r="P1191" s="22">
        <v>8</v>
      </c>
      <c r="Q1191" s="1">
        <v>6875</v>
      </c>
      <c r="R1191" s="1">
        <v>6777776666666660</v>
      </c>
      <c r="S1191">
        <v>10</v>
      </c>
      <c r="T1191" s="4" t="s">
        <v>83</v>
      </c>
      <c r="U1191" t="s">
        <v>252</v>
      </c>
      <c r="V1191" t="s">
        <v>71</v>
      </c>
      <c r="W1191" t="s">
        <v>116</v>
      </c>
      <c r="X1191" t="s">
        <v>76</v>
      </c>
      <c r="Y1191" s="21">
        <v>7.5540000000000003</v>
      </c>
      <c r="Z1191" t="s">
        <v>139</v>
      </c>
      <c r="AA1191" s="50" t="s">
        <v>161</v>
      </c>
      <c r="AB1191" t="s">
        <v>81</v>
      </c>
      <c r="AC1191" s="8">
        <v>6.1</v>
      </c>
      <c r="AD1191" t="s">
        <v>93</v>
      </c>
      <c r="AE1191" s="12" t="s">
        <v>90</v>
      </c>
      <c r="AF1191" s="12" t="s">
        <v>90</v>
      </c>
      <c r="AG1191" s="12" t="s">
        <v>90</v>
      </c>
      <c r="AH1191" s="12" t="s">
        <v>92</v>
      </c>
      <c r="AI1191" t="s">
        <v>74</v>
      </c>
      <c r="AJ1191" t="s">
        <v>223</v>
      </c>
      <c r="AK1191" t="s">
        <v>94</v>
      </c>
      <c r="AL1191" t="s">
        <v>95</v>
      </c>
      <c r="AM1191" t="s">
        <v>96</v>
      </c>
      <c r="AN1191" t="s">
        <v>114</v>
      </c>
      <c r="AO1191" t="s">
        <v>252</v>
      </c>
      <c r="AP1191" t="s">
        <v>141</v>
      </c>
      <c r="AQ1191" t="s">
        <v>74</v>
      </c>
      <c r="AR1191" s="21">
        <v>6.9290000000000003</v>
      </c>
      <c r="AS1191" t="s">
        <v>2304</v>
      </c>
      <c r="AT1191" t="s">
        <v>103</v>
      </c>
      <c r="AU1191" t="s">
        <v>168</v>
      </c>
      <c r="AV1191" t="s">
        <v>196</v>
      </c>
      <c r="AW1191" t="s">
        <v>175</v>
      </c>
      <c r="AX1191" t="s">
        <v>131</v>
      </c>
      <c r="AY1191" t="s">
        <v>176</v>
      </c>
      <c r="AZ1191" s="1">
        <v>791667</v>
      </c>
      <c r="BA1191" s="1">
        <v>7413690476190470</v>
      </c>
      <c r="BB1191" s="51">
        <f t="shared" ref="BB1191:BB1192" si="175">BA1191/1000000000000000</f>
        <v>7.4136904761904701</v>
      </c>
      <c r="BC1191" s="51"/>
      <c r="BD1191" s="1">
        <v>6875</v>
      </c>
      <c r="BE1191" s="25">
        <v>5</v>
      </c>
      <c r="BF1191" s="1">
        <v>6666666666666660</v>
      </c>
      <c r="BG1191" t="s">
        <v>205</v>
      </c>
      <c r="BH1191" s="1">
        <v>2833333333333330</v>
      </c>
      <c r="BI1191" t="s">
        <v>168</v>
      </c>
      <c r="BJ1191" s="1">
        <v>734375</v>
      </c>
      <c r="BK1191" s="12" t="s">
        <v>90</v>
      </c>
      <c r="BL1191" s="12" t="s">
        <v>91</v>
      </c>
      <c r="BM1191" s="12" t="s">
        <v>91</v>
      </c>
      <c r="BN1191" s="12" t="s">
        <v>163</v>
      </c>
      <c r="BO1191" t="s">
        <v>109</v>
      </c>
      <c r="BP1191" t="s">
        <v>74</v>
      </c>
      <c r="BQ1191" s="1">
        <v>6166655</v>
      </c>
      <c r="BR1191" t="s">
        <v>120</v>
      </c>
      <c r="BS1191" t="s">
        <v>133</v>
      </c>
    </row>
    <row r="1192" spans="1:71">
      <c r="A1192" t="s">
        <v>156</v>
      </c>
      <c r="B1192" t="s">
        <v>2305</v>
      </c>
      <c r="C1192" s="4">
        <v>12</v>
      </c>
      <c r="D1192">
        <v>3</v>
      </c>
      <c r="E1192" t="s">
        <v>181</v>
      </c>
      <c r="F1192" t="s">
        <v>74</v>
      </c>
      <c r="G1192" s="21">
        <v>6.8280000000000003</v>
      </c>
      <c r="H1192" t="s">
        <v>195</v>
      </c>
      <c r="I1192" t="s">
        <v>196</v>
      </c>
      <c r="J1192" t="s">
        <v>77</v>
      </c>
      <c r="K1192" t="s">
        <v>78</v>
      </c>
      <c r="L1192" t="s">
        <v>79</v>
      </c>
      <c r="M1192" s="1">
        <v>791667</v>
      </c>
      <c r="N1192" s="50" t="s">
        <v>209</v>
      </c>
      <c r="O1192" s="1">
        <v>4375</v>
      </c>
      <c r="P1192" s="22">
        <v>3.3330000000000002</v>
      </c>
      <c r="Q1192" s="1">
        <v>765625</v>
      </c>
      <c r="R1192" s="1">
        <v>6333335</v>
      </c>
      <c r="S1192">
        <v>10</v>
      </c>
      <c r="T1192" s="4" t="s">
        <v>114</v>
      </c>
      <c r="U1192" t="s">
        <v>185</v>
      </c>
      <c r="V1192" t="s">
        <v>85</v>
      </c>
      <c r="W1192" t="s">
        <v>86</v>
      </c>
      <c r="X1192" t="s">
        <v>124</v>
      </c>
      <c r="Y1192" s="21">
        <v>4.6150000000000002</v>
      </c>
      <c r="Z1192" t="s">
        <v>81</v>
      </c>
      <c r="AA1192" s="50" t="s">
        <v>235</v>
      </c>
      <c r="AB1192" t="s">
        <v>547</v>
      </c>
      <c r="AC1192" s="8">
        <v>1.9</v>
      </c>
      <c r="AD1192" t="s">
        <v>117</v>
      </c>
      <c r="AE1192" t="s">
        <v>91</v>
      </c>
      <c r="AF1192" t="s">
        <v>90</v>
      </c>
      <c r="AG1192" t="s">
        <v>91</v>
      </c>
      <c r="AH1192" t="s">
        <v>92</v>
      </c>
      <c r="AI1192" t="s">
        <v>74</v>
      </c>
      <c r="AJ1192" t="s">
        <v>210</v>
      </c>
      <c r="AK1192" t="s">
        <v>120</v>
      </c>
      <c r="AL1192" t="s">
        <v>95</v>
      </c>
      <c r="AM1192" t="s">
        <v>99</v>
      </c>
      <c r="AN1192" t="s">
        <v>168</v>
      </c>
      <c r="AO1192" t="s">
        <v>115</v>
      </c>
      <c r="AP1192" t="s">
        <v>165</v>
      </c>
      <c r="AQ1192" t="s">
        <v>109</v>
      </c>
      <c r="AR1192" s="21">
        <v>8.18</v>
      </c>
      <c r="AS1192" t="s">
        <v>1206</v>
      </c>
      <c r="AT1192" t="s">
        <v>174</v>
      </c>
      <c r="AU1192" t="s">
        <v>114</v>
      </c>
      <c r="AV1192" t="s">
        <v>160</v>
      </c>
      <c r="AW1192" t="s">
        <v>105</v>
      </c>
      <c r="AX1192" t="s">
        <v>106</v>
      </c>
      <c r="AY1192" t="s">
        <v>107</v>
      </c>
      <c r="AZ1192" t="s">
        <v>81</v>
      </c>
      <c r="BA1192" s="1">
        <v>9333333333333330</v>
      </c>
      <c r="BB1192" s="51">
        <f t="shared" si="175"/>
        <v>9.3333333333333304</v>
      </c>
      <c r="BC1192" s="51"/>
      <c r="BD1192" t="s">
        <v>94</v>
      </c>
      <c r="BE1192" s="25">
        <v>7.8879999999999999</v>
      </c>
      <c r="BF1192" t="s">
        <v>81</v>
      </c>
      <c r="BG1192" s="1">
        <v>7166666666666660</v>
      </c>
      <c r="BH1192" t="s">
        <v>174</v>
      </c>
      <c r="BI1192" t="s">
        <v>168</v>
      </c>
      <c r="BJ1192" s="1">
        <v>828125</v>
      </c>
      <c r="BK1192" t="s">
        <v>163</v>
      </c>
      <c r="BL1192" t="s">
        <v>91</v>
      </c>
      <c r="BM1192" t="s">
        <v>90</v>
      </c>
      <c r="BN1192" t="s">
        <v>163</v>
      </c>
      <c r="BO1192" t="s">
        <v>74</v>
      </c>
      <c r="BP1192" t="s">
        <v>74</v>
      </c>
      <c r="BQ1192" s="1">
        <v>82916725</v>
      </c>
      <c r="BR1192" t="s">
        <v>120</v>
      </c>
      <c r="BS1192" t="s">
        <v>255</v>
      </c>
    </row>
    <row r="1193" spans="1:71" hidden="1">
      <c r="B1193" s="8" t="s">
        <v>2306</v>
      </c>
      <c r="G1193" s="21" t="s">
        <v>97</v>
      </c>
      <c r="P1193" s="24"/>
      <c r="Y1193" s="23" t="s">
        <v>97</v>
      </c>
      <c r="AA1193"/>
      <c r="AC1193"/>
      <c r="AE1193"/>
      <c r="AF1193"/>
      <c r="AG1193"/>
      <c r="AH1193"/>
      <c r="AN1193" t="s">
        <v>83</v>
      </c>
      <c r="AO1193" t="s">
        <v>100</v>
      </c>
      <c r="AP1193" t="s">
        <v>101</v>
      </c>
      <c r="AQ1193" t="s">
        <v>74</v>
      </c>
      <c r="AR1193" s="23">
        <v>6.7249999999999996</v>
      </c>
      <c r="AS1193" t="s">
        <v>2307</v>
      </c>
      <c r="AT1193" t="s">
        <v>324</v>
      </c>
      <c r="AU1193" t="s">
        <v>104</v>
      </c>
      <c r="AV1193" t="s">
        <v>196</v>
      </c>
      <c r="AW1193" t="s">
        <v>105</v>
      </c>
      <c r="AX1193" t="s">
        <v>131</v>
      </c>
      <c r="AY1193" t="s">
        <v>176</v>
      </c>
      <c r="AZ1193" s="1">
        <v>8000020000000000</v>
      </c>
      <c r="BA1193" s="1">
        <v>9666666666666660</v>
      </c>
      <c r="BB1193" s="51">
        <f>BA1193/1000000000000000</f>
        <v>9.6666666666666607</v>
      </c>
      <c r="BC1193" s="1"/>
      <c r="BD1193" t="s">
        <v>81</v>
      </c>
      <c r="BE1193" s="25">
        <v>3.25</v>
      </c>
      <c r="BF1193" t="s">
        <v>150</v>
      </c>
      <c r="BG1193" t="s">
        <v>205</v>
      </c>
      <c r="BI1193" t="s">
        <v>114</v>
      </c>
      <c r="BJ1193" t="s">
        <v>132</v>
      </c>
      <c r="BK1193" t="s">
        <v>91</v>
      </c>
      <c r="BL1193" t="s">
        <v>90</v>
      </c>
      <c r="BM1193" t="s">
        <v>91</v>
      </c>
      <c r="BN1193"/>
      <c r="BO1193" t="s">
        <v>74</v>
      </c>
      <c r="BP1193" t="s">
        <v>74</v>
      </c>
      <c r="BQ1193" s="1">
        <v>7333333333333330</v>
      </c>
      <c r="BR1193" t="s">
        <v>94</v>
      </c>
      <c r="BS1193" t="s">
        <v>133</v>
      </c>
    </row>
    <row r="1194" spans="1:71">
      <c r="A1194" t="s">
        <v>71</v>
      </c>
      <c r="B1194" t="s">
        <v>2308</v>
      </c>
      <c r="C1194" s="4">
        <v>11</v>
      </c>
      <c r="D1194">
        <v>0</v>
      </c>
      <c r="E1194" t="s">
        <v>378</v>
      </c>
      <c r="F1194" t="s">
        <v>74</v>
      </c>
      <c r="G1194" s="21">
        <v>6.9119999999999999</v>
      </c>
      <c r="H1194" t="s">
        <v>195</v>
      </c>
      <c r="I1194" t="s">
        <v>196</v>
      </c>
      <c r="J1194" t="s">
        <v>125</v>
      </c>
      <c r="K1194" t="s">
        <v>78</v>
      </c>
      <c r="L1194" t="s">
        <v>79</v>
      </c>
      <c r="M1194" s="1">
        <v>9000020000000000</v>
      </c>
      <c r="N1194" s="50" t="s">
        <v>208</v>
      </c>
      <c r="O1194" t="s">
        <v>81</v>
      </c>
      <c r="P1194" s="22">
        <v>3.75</v>
      </c>
      <c r="Q1194" s="1">
        <v>7083333333333330</v>
      </c>
      <c r="R1194" s="1">
        <v>7222219999999990</v>
      </c>
      <c r="S1194">
        <v>10</v>
      </c>
      <c r="Y1194" s="21" t="s">
        <v>97</v>
      </c>
      <c r="AE1194"/>
      <c r="AF1194"/>
      <c r="AG1194"/>
      <c r="AH1194"/>
      <c r="AR1194" s="21" t="s">
        <v>97</v>
      </c>
      <c r="BK1194"/>
      <c r="BL1194"/>
      <c r="BM1194"/>
      <c r="BN1194"/>
    </row>
    <row r="1195" spans="1:71" hidden="1">
      <c r="B1195" s="8" t="s">
        <v>2309</v>
      </c>
      <c r="G1195" s="21" t="s">
        <v>97</v>
      </c>
      <c r="P1195" s="24"/>
      <c r="Y1195" s="23" t="s">
        <v>97</v>
      </c>
      <c r="AA1195"/>
      <c r="AC1195"/>
      <c r="AE1195"/>
      <c r="AF1195"/>
      <c r="AG1195"/>
      <c r="AH1195"/>
      <c r="AN1195" t="s">
        <v>150</v>
      </c>
      <c r="AO1195" t="s">
        <v>185</v>
      </c>
      <c r="AP1195" t="s">
        <v>101</v>
      </c>
      <c r="AQ1195" t="s">
        <v>74</v>
      </c>
      <c r="AR1195" s="23">
        <v>7.6769999999999996</v>
      </c>
      <c r="AS1195" t="s">
        <v>2310</v>
      </c>
      <c r="AT1195" t="s">
        <v>857</v>
      </c>
      <c r="AU1195" t="s">
        <v>114</v>
      </c>
      <c r="AV1195" t="s">
        <v>76</v>
      </c>
      <c r="AW1195" t="s">
        <v>105</v>
      </c>
      <c r="AX1195" t="s">
        <v>131</v>
      </c>
      <c r="AY1195" t="s">
        <v>107</v>
      </c>
      <c r="AZ1195" s="1">
        <v>1000002</v>
      </c>
      <c r="BA1195" s="1">
        <v>8756613756613750</v>
      </c>
      <c r="BB1195" s="51">
        <f>BA1195/1000000000000000</f>
        <v>8.7566137566137492</v>
      </c>
      <c r="BC1195" s="1"/>
      <c r="BD1195" t="s">
        <v>81</v>
      </c>
      <c r="BE1195" s="25">
        <v>7.0830000000000002</v>
      </c>
      <c r="BF1195" s="1">
        <v>8166666666666660</v>
      </c>
      <c r="BG1195" t="s">
        <v>104</v>
      </c>
      <c r="BI1195" t="s">
        <v>114</v>
      </c>
      <c r="BJ1195" s="1">
        <v>6041666666666660</v>
      </c>
      <c r="BK1195" t="s">
        <v>90</v>
      </c>
      <c r="BL1195" t="s">
        <v>90</v>
      </c>
      <c r="BM1195" t="s">
        <v>91</v>
      </c>
      <c r="BN1195"/>
      <c r="BO1195" t="s">
        <v>74</v>
      </c>
      <c r="BP1195" t="s">
        <v>74</v>
      </c>
      <c r="BQ1195" s="1">
        <v>8277776666666660</v>
      </c>
      <c r="BR1195" t="s">
        <v>94</v>
      </c>
      <c r="BS1195" t="s">
        <v>110</v>
      </c>
    </row>
    <row r="1196" spans="1:71">
      <c r="A1196" t="s">
        <v>71</v>
      </c>
      <c r="B1196" t="s">
        <v>2311</v>
      </c>
      <c r="C1196" s="4">
        <v>11</v>
      </c>
      <c r="D1196">
        <v>0</v>
      </c>
      <c r="E1196" t="s">
        <v>199</v>
      </c>
      <c r="F1196" t="s">
        <v>74</v>
      </c>
      <c r="G1196" s="21">
        <v>8.1530000000000005</v>
      </c>
      <c r="H1196" t="s">
        <v>75</v>
      </c>
      <c r="I1196" t="s">
        <v>76</v>
      </c>
      <c r="J1196" t="s">
        <v>77</v>
      </c>
      <c r="K1196" t="s">
        <v>78</v>
      </c>
      <c r="L1196" t="s">
        <v>79</v>
      </c>
      <c r="M1196" s="1">
        <v>8500020000000000</v>
      </c>
      <c r="N1196" s="50" t="s">
        <v>161</v>
      </c>
      <c r="O1196" t="s">
        <v>81</v>
      </c>
      <c r="P1196" s="22">
        <v>7</v>
      </c>
      <c r="Q1196" s="1">
        <v>84375</v>
      </c>
      <c r="R1196" t="s">
        <v>82</v>
      </c>
      <c r="S1196">
        <v>10</v>
      </c>
      <c r="T1196" s="4" t="s">
        <v>114</v>
      </c>
      <c r="U1196" t="s">
        <v>75</v>
      </c>
      <c r="V1196" t="s">
        <v>71</v>
      </c>
      <c r="W1196" t="s">
        <v>116</v>
      </c>
      <c r="X1196" t="s">
        <v>160</v>
      </c>
      <c r="Y1196" s="21">
        <v>8.3219999999999992</v>
      </c>
      <c r="Z1196" t="s">
        <v>259</v>
      </c>
      <c r="AA1196" s="50" t="s">
        <v>162</v>
      </c>
      <c r="AB1196" t="s">
        <v>81</v>
      </c>
      <c r="AC1196" s="8">
        <v>7.4</v>
      </c>
      <c r="AD1196" t="s">
        <v>264</v>
      </c>
      <c r="AE1196" s="12" t="s">
        <v>90</v>
      </c>
      <c r="AF1196" s="12" t="s">
        <v>163</v>
      </c>
      <c r="AG1196" s="12" t="s">
        <v>90</v>
      </c>
      <c r="AH1196" s="12" t="s">
        <v>92</v>
      </c>
      <c r="AI1196" t="s">
        <v>74</v>
      </c>
      <c r="AJ1196" t="s">
        <v>223</v>
      </c>
      <c r="AK1196" t="s">
        <v>120</v>
      </c>
      <c r="AL1196" t="s">
        <v>95</v>
      </c>
      <c r="AM1196" t="s">
        <v>99</v>
      </c>
      <c r="AN1196" t="s">
        <v>168</v>
      </c>
      <c r="AO1196" t="s">
        <v>185</v>
      </c>
      <c r="AP1196" t="s">
        <v>188</v>
      </c>
      <c r="AQ1196" t="s">
        <v>109</v>
      </c>
      <c r="AR1196" s="21">
        <v>8.6449999999999996</v>
      </c>
      <c r="AS1196" t="s">
        <v>523</v>
      </c>
      <c r="AT1196" t="s">
        <v>83</v>
      </c>
      <c r="AU1196" t="s">
        <v>150</v>
      </c>
      <c r="AV1196" t="s">
        <v>160</v>
      </c>
      <c r="AW1196" t="s">
        <v>105</v>
      </c>
      <c r="AX1196" t="s">
        <v>106</v>
      </c>
      <c r="AY1196" t="s">
        <v>107</v>
      </c>
      <c r="AZ1196" t="s">
        <v>81</v>
      </c>
      <c r="BA1196" s="1">
        <v>9419934640522870</v>
      </c>
      <c r="BB1196" s="51">
        <f>BA1196/1000000000000000</f>
        <v>9.4199346405228699</v>
      </c>
      <c r="BC1196" s="51"/>
      <c r="BD1196" s="1">
        <v>8125</v>
      </c>
      <c r="BE1196" s="25">
        <v>7.9550000000000001</v>
      </c>
      <c r="BF1196" s="1">
        <v>6666666666666660</v>
      </c>
      <c r="BG1196" t="s">
        <v>81</v>
      </c>
      <c r="BH1196" t="s">
        <v>186</v>
      </c>
      <c r="BI1196" t="s">
        <v>168</v>
      </c>
      <c r="BJ1196" t="s">
        <v>421</v>
      </c>
      <c r="BK1196" s="12" t="s">
        <v>163</v>
      </c>
      <c r="BL1196" s="12" t="s">
        <v>91</v>
      </c>
      <c r="BM1196" s="12" t="s">
        <v>90</v>
      </c>
      <c r="BN1196" s="12" t="s">
        <v>163</v>
      </c>
      <c r="BO1196" t="s">
        <v>74</v>
      </c>
      <c r="BP1196" t="s">
        <v>109</v>
      </c>
      <c r="BQ1196" s="1">
        <v>86666725</v>
      </c>
      <c r="BR1196" t="s">
        <v>120</v>
      </c>
      <c r="BS1196" t="s">
        <v>133</v>
      </c>
    </row>
    <row r="1197" spans="1:71" hidden="1">
      <c r="B1197" s="8" t="s">
        <v>2312</v>
      </c>
      <c r="G1197" s="21" t="s">
        <v>97</v>
      </c>
      <c r="P1197" s="24"/>
      <c r="T1197" s="4" t="s">
        <v>154</v>
      </c>
      <c r="U1197" t="s">
        <v>185</v>
      </c>
      <c r="V1197" t="s">
        <v>71</v>
      </c>
      <c r="W1197" t="s">
        <v>86</v>
      </c>
      <c r="X1197" t="s">
        <v>76</v>
      </c>
      <c r="Y1197" s="23">
        <v>7.8920000000000003</v>
      </c>
      <c r="Z1197" t="s">
        <v>259</v>
      </c>
      <c r="AA1197" t="s">
        <v>88</v>
      </c>
      <c r="AB1197" t="s">
        <v>81</v>
      </c>
      <c r="AC1197">
        <v>6.1</v>
      </c>
      <c r="AD1197" t="s">
        <v>223</v>
      </c>
      <c r="AE1197" s="12" t="s">
        <v>163</v>
      </c>
      <c r="AF1197" s="12" t="s">
        <v>163</v>
      </c>
      <c r="AG1197" s="12" t="s">
        <v>163</v>
      </c>
      <c r="AH1197" s="12" t="s">
        <v>163</v>
      </c>
      <c r="AI1197" t="s">
        <v>74</v>
      </c>
      <c r="AJ1197" t="s">
        <v>174</v>
      </c>
      <c r="AK1197" t="s">
        <v>120</v>
      </c>
      <c r="AL1197" t="s">
        <v>1027</v>
      </c>
      <c r="AM1197" t="s">
        <v>99</v>
      </c>
      <c r="AR1197" s="23" t="s">
        <v>97</v>
      </c>
    </row>
    <row r="1198" spans="1:71">
      <c r="A1198" t="s">
        <v>156</v>
      </c>
      <c r="B1198" t="s">
        <v>2313</v>
      </c>
      <c r="C1198" s="4">
        <v>16</v>
      </c>
      <c r="D1198">
        <v>4</v>
      </c>
      <c r="E1198" t="s">
        <v>449</v>
      </c>
      <c r="F1198" t="s">
        <v>74</v>
      </c>
      <c r="G1198" s="21">
        <v>7.82</v>
      </c>
      <c r="H1198" t="s">
        <v>75</v>
      </c>
      <c r="I1198" t="s">
        <v>76</v>
      </c>
      <c r="J1198" t="s">
        <v>77</v>
      </c>
      <c r="K1198" t="s">
        <v>78</v>
      </c>
      <c r="L1198" t="s">
        <v>79</v>
      </c>
      <c r="M1198" s="1">
        <v>875001</v>
      </c>
      <c r="N1198" s="50" t="s">
        <v>161</v>
      </c>
      <c r="O1198" t="s">
        <v>132</v>
      </c>
      <c r="P1198" s="22">
        <v>5.3330000000000002</v>
      </c>
      <c r="Q1198" s="1">
        <v>84375</v>
      </c>
      <c r="R1198" s="1">
        <v>82500025</v>
      </c>
      <c r="S1198">
        <v>10</v>
      </c>
      <c r="T1198" s="4" t="s">
        <v>154</v>
      </c>
      <c r="U1198" t="s">
        <v>185</v>
      </c>
      <c r="V1198" t="s">
        <v>85</v>
      </c>
      <c r="W1198" t="s">
        <v>116</v>
      </c>
      <c r="X1198" t="s">
        <v>76</v>
      </c>
      <c r="Y1198" s="21">
        <v>8.0399999999999991</v>
      </c>
      <c r="Z1198" t="s">
        <v>223</v>
      </c>
      <c r="AA1198" s="50" t="s">
        <v>223</v>
      </c>
      <c r="AB1198" t="s">
        <v>81</v>
      </c>
      <c r="AC1198" s="8">
        <v>7.8</v>
      </c>
      <c r="AD1198" t="s">
        <v>301</v>
      </c>
      <c r="AE1198" s="12" t="s">
        <v>163</v>
      </c>
      <c r="AF1198" s="12" t="s">
        <v>163</v>
      </c>
      <c r="AG1198" s="12" t="s">
        <v>163</v>
      </c>
      <c r="AH1198" s="12" t="s">
        <v>163</v>
      </c>
      <c r="AI1198" t="s">
        <v>74</v>
      </c>
      <c r="AJ1198" t="s">
        <v>118</v>
      </c>
      <c r="AK1198" t="s">
        <v>120</v>
      </c>
      <c r="AL1198" t="s">
        <v>355</v>
      </c>
      <c r="AM1198" t="s">
        <v>99</v>
      </c>
      <c r="AR1198" s="21" t="s">
        <v>97</v>
      </c>
    </row>
    <row r="1199" spans="1:71">
      <c r="A1199" t="s">
        <v>71</v>
      </c>
      <c r="B1199" t="s">
        <v>2314</v>
      </c>
      <c r="C1199" s="4">
        <v>11</v>
      </c>
      <c r="D1199">
        <v>0</v>
      </c>
      <c r="E1199" t="s">
        <v>1115</v>
      </c>
      <c r="F1199" t="s">
        <v>74</v>
      </c>
      <c r="G1199" s="21">
        <v>6.79</v>
      </c>
      <c r="H1199" t="s">
        <v>195</v>
      </c>
      <c r="I1199" t="s">
        <v>196</v>
      </c>
      <c r="J1199" t="s">
        <v>125</v>
      </c>
      <c r="K1199" t="s">
        <v>136</v>
      </c>
      <c r="L1199" t="s">
        <v>126</v>
      </c>
      <c r="M1199" s="1">
        <v>9000020000000000</v>
      </c>
      <c r="N1199" s="50" t="s">
        <v>326</v>
      </c>
      <c r="O1199">
        <v>5</v>
      </c>
      <c r="P1199" s="22">
        <v>7.5</v>
      </c>
      <c r="Q1199" s="1">
        <v>7083333333333330</v>
      </c>
      <c r="R1199" s="1">
        <v>7611106666666660</v>
      </c>
      <c r="S1199">
        <v>5</v>
      </c>
      <c r="T1199" s="4" t="s">
        <v>83</v>
      </c>
      <c r="U1199" t="s">
        <v>128</v>
      </c>
      <c r="V1199" t="s">
        <v>71</v>
      </c>
      <c r="W1199" t="s">
        <v>116</v>
      </c>
      <c r="X1199" t="s">
        <v>124</v>
      </c>
      <c r="Y1199" s="21">
        <v>4.8140000000000001</v>
      </c>
      <c r="Z1199" t="s">
        <v>209</v>
      </c>
      <c r="AA1199" s="50" t="s">
        <v>218</v>
      </c>
      <c r="AB1199" t="s">
        <v>94</v>
      </c>
      <c r="AC1199" s="8">
        <v>2.4</v>
      </c>
      <c r="AD1199" t="s">
        <v>297</v>
      </c>
      <c r="AE1199" t="s">
        <v>331</v>
      </c>
      <c r="AF1199" t="s">
        <v>91</v>
      </c>
      <c r="AG1199" t="s">
        <v>91</v>
      </c>
      <c r="AH1199" t="s">
        <v>92</v>
      </c>
      <c r="AI1199" t="s">
        <v>74</v>
      </c>
      <c r="AJ1199" t="s">
        <v>263</v>
      </c>
      <c r="AK1199" t="s">
        <v>94</v>
      </c>
      <c r="AL1199" t="s">
        <v>95</v>
      </c>
      <c r="AM1199" t="s">
        <v>96</v>
      </c>
      <c r="AR1199" s="21" t="s">
        <v>97</v>
      </c>
      <c r="BK1199"/>
      <c r="BL1199"/>
      <c r="BM1199"/>
      <c r="BN1199"/>
    </row>
    <row r="1200" spans="1:71" hidden="1">
      <c r="B1200" s="8" t="s">
        <v>2315</v>
      </c>
      <c r="G1200" s="21" t="s">
        <v>97</v>
      </c>
      <c r="P1200" s="24"/>
      <c r="T1200" s="4" t="s">
        <v>99</v>
      </c>
      <c r="U1200" t="s">
        <v>673</v>
      </c>
      <c r="V1200" t="s">
        <v>71</v>
      </c>
      <c r="W1200" t="s">
        <v>86</v>
      </c>
      <c r="X1200" t="s">
        <v>76</v>
      </c>
      <c r="Y1200" s="23">
        <v>7.0250000000000004</v>
      </c>
      <c r="Z1200" t="s">
        <v>139</v>
      </c>
      <c r="AA1200" t="s">
        <v>223</v>
      </c>
      <c r="AB1200" t="s">
        <v>81</v>
      </c>
      <c r="AC1200">
        <v>4.9000000000000004</v>
      </c>
      <c r="AD1200" t="s">
        <v>81</v>
      </c>
      <c r="AE1200" t="s">
        <v>91</v>
      </c>
      <c r="AF1200" t="s">
        <v>91</v>
      </c>
      <c r="AG1200" t="s">
        <v>92</v>
      </c>
      <c r="AH1200" t="s">
        <v>92</v>
      </c>
      <c r="AI1200" t="s">
        <v>74</v>
      </c>
      <c r="AJ1200" t="s">
        <v>89</v>
      </c>
      <c r="AK1200" t="s">
        <v>94</v>
      </c>
      <c r="AL1200" t="s">
        <v>187</v>
      </c>
      <c r="AM1200" t="s">
        <v>96</v>
      </c>
      <c r="AN1200" t="s">
        <v>99</v>
      </c>
      <c r="AO1200" t="s">
        <v>137</v>
      </c>
      <c r="AP1200" t="s">
        <v>225</v>
      </c>
      <c r="AQ1200" t="s">
        <v>74</v>
      </c>
      <c r="AR1200" s="23">
        <v>7.6449999999999996</v>
      </c>
      <c r="AS1200" t="s">
        <v>2316</v>
      </c>
      <c r="AT1200" t="s">
        <v>1336</v>
      </c>
      <c r="AU1200" t="s">
        <v>104</v>
      </c>
      <c r="AV1200" t="s">
        <v>76</v>
      </c>
      <c r="AW1200" t="s">
        <v>105</v>
      </c>
      <c r="AX1200" t="s">
        <v>131</v>
      </c>
      <c r="AY1200" t="s">
        <v>107</v>
      </c>
      <c r="AZ1200" s="1">
        <v>9000020000000000</v>
      </c>
      <c r="BA1200" t="s">
        <v>120</v>
      </c>
      <c r="BB1200">
        <v>10</v>
      </c>
      <c r="BD1200" t="s">
        <v>81</v>
      </c>
      <c r="BE1200" s="25">
        <v>7.0830000000000002</v>
      </c>
      <c r="BF1200" t="s">
        <v>154</v>
      </c>
      <c r="BG1200" s="1">
        <v>7166666666666660</v>
      </c>
      <c r="BI1200" t="s">
        <v>83</v>
      </c>
      <c r="BJ1200" s="1">
        <v>5625</v>
      </c>
      <c r="BK1200" t="s">
        <v>91</v>
      </c>
      <c r="BL1200" t="s">
        <v>91</v>
      </c>
      <c r="BM1200"/>
      <c r="BN1200"/>
      <c r="BO1200" t="s">
        <v>74</v>
      </c>
      <c r="BP1200" t="s">
        <v>74</v>
      </c>
      <c r="BQ1200" s="1">
        <v>758333</v>
      </c>
      <c r="BR1200" t="s">
        <v>94</v>
      </c>
      <c r="BS1200" t="s">
        <v>110</v>
      </c>
    </row>
    <row r="1201" spans="1:71">
      <c r="A1201" t="s">
        <v>71</v>
      </c>
      <c r="B1201" t="s">
        <v>2317</v>
      </c>
      <c r="C1201" s="4">
        <v>16</v>
      </c>
      <c r="D1201">
        <v>2</v>
      </c>
      <c r="E1201" t="s">
        <v>362</v>
      </c>
      <c r="F1201" t="s">
        <v>74</v>
      </c>
      <c r="G1201" s="21">
        <v>7.52</v>
      </c>
      <c r="H1201" t="s">
        <v>75</v>
      </c>
      <c r="I1201" t="s">
        <v>76</v>
      </c>
      <c r="J1201" t="s">
        <v>77</v>
      </c>
      <c r="K1201" t="s">
        <v>78</v>
      </c>
      <c r="L1201" t="s">
        <v>79</v>
      </c>
      <c r="M1201" s="1">
        <v>791667</v>
      </c>
      <c r="N1201" s="50" t="s">
        <v>197</v>
      </c>
      <c r="O1201" t="s">
        <v>132</v>
      </c>
      <c r="P1201" s="22">
        <v>5.8330000000000002</v>
      </c>
      <c r="Q1201" t="s">
        <v>81</v>
      </c>
      <c r="R1201" s="1">
        <v>8333332500000000</v>
      </c>
      <c r="S1201">
        <v>10</v>
      </c>
      <c r="Y1201" s="21" t="s">
        <v>97</v>
      </c>
      <c r="AE1201"/>
      <c r="AF1201"/>
      <c r="AG1201"/>
      <c r="AH1201"/>
      <c r="AR1201" s="21" t="s">
        <v>97</v>
      </c>
      <c r="BK1201"/>
      <c r="BL1201"/>
      <c r="BM1201"/>
      <c r="BN1201"/>
    </row>
    <row r="1202" spans="1:71" hidden="1">
      <c r="B1202" s="8" t="s">
        <v>2318</v>
      </c>
      <c r="G1202" s="21" t="s">
        <v>97</v>
      </c>
      <c r="P1202" s="24"/>
      <c r="T1202" s="4" t="s">
        <v>154</v>
      </c>
      <c r="U1202" t="s">
        <v>185</v>
      </c>
      <c r="V1202" t="s">
        <v>85</v>
      </c>
      <c r="W1202" t="s">
        <v>116</v>
      </c>
      <c r="X1202" t="s">
        <v>76</v>
      </c>
      <c r="Y1202" s="23">
        <v>7.0309999999999997</v>
      </c>
      <c r="Z1202" t="s">
        <v>117</v>
      </c>
      <c r="AA1202" t="s">
        <v>286</v>
      </c>
      <c r="AB1202" t="s">
        <v>354</v>
      </c>
      <c r="AC1202">
        <v>6.5</v>
      </c>
      <c r="AD1202" t="s">
        <v>93</v>
      </c>
      <c r="AE1202" s="12" t="s">
        <v>163</v>
      </c>
      <c r="AF1202" s="12" t="s">
        <v>163</v>
      </c>
      <c r="AG1202" s="12" t="s">
        <v>163</v>
      </c>
      <c r="AH1202" s="12" t="s">
        <v>163</v>
      </c>
      <c r="AI1202" t="s">
        <v>74</v>
      </c>
      <c r="AJ1202" t="s">
        <v>117</v>
      </c>
      <c r="AK1202" t="s">
        <v>120</v>
      </c>
      <c r="AL1202" t="s">
        <v>355</v>
      </c>
      <c r="AM1202" t="s">
        <v>99</v>
      </c>
      <c r="AR1202" s="23" t="s">
        <v>97</v>
      </c>
    </row>
    <row r="1203" spans="1:71" hidden="1">
      <c r="B1203" s="8" t="s">
        <v>2319</v>
      </c>
      <c r="G1203" s="21" t="s">
        <v>97</v>
      </c>
      <c r="P1203" s="24"/>
      <c r="Y1203" s="23" t="s">
        <v>97</v>
      </c>
      <c r="AA1203"/>
      <c r="AC1203"/>
      <c r="AE1203"/>
      <c r="AF1203"/>
      <c r="AG1203"/>
      <c r="AH1203"/>
      <c r="AN1203" t="s">
        <v>150</v>
      </c>
      <c r="AO1203" t="s">
        <v>151</v>
      </c>
      <c r="AP1203" t="s">
        <v>101</v>
      </c>
      <c r="AQ1203" t="s">
        <v>74</v>
      </c>
      <c r="AR1203" s="23">
        <v>7.4509999999999996</v>
      </c>
      <c r="AS1203" t="s">
        <v>2320</v>
      </c>
      <c r="AT1203" t="s">
        <v>996</v>
      </c>
      <c r="AU1203" t="s">
        <v>104</v>
      </c>
      <c r="AV1203" t="s">
        <v>76</v>
      </c>
      <c r="AW1203" t="s">
        <v>105</v>
      </c>
      <c r="AX1203" t="s">
        <v>131</v>
      </c>
      <c r="AY1203" t="s">
        <v>107</v>
      </c>
      <c r="AZ1203" s="1">
        <v>8000020000000000</v>
      </c>
      <c r="BA1203" s="1">
        <v>8798329156223890</v>
      </c>
      <c r="BB1203" s="51">
        <f t="shared" ref="BB1203:BB1205" si="176">BA1203/1000000000000000</f>
        <v>8.7983291562238897</v>
      </c>
      <c r="BC1203" s="1"/>
      <c r="BD1203" t="s">
        <v>81</v>
      </c>
      <c r="BE1203" s="25">
        <v>6.9160000000000004</v>
      </c>
      <c r="BF1203" t="s">
        <v>155</v>
      </c>
      <c r="BG1203" s="1">
        <v>7333333333333330</v>
      </c>
      <c r="BI1203" t="s">
        <v>83</v>
      </c>
      <c r="BJ1203" t="s">
        <v>132</v>
      </c>
      <c r="BK1203" t="s">
        <v>90</v>
      </c>
      <c r="BL1203" t="s">
        <v>90</v>
      </c>
      <c r="BM1203"/>
      <c r="BN1203"/>
      <c r="BO1203" t="s">
        <v>74</v>
      </c>
      <c r="BP1203" t="s">
        <v>74</v>
      </c>
      <c r="BQ1203" s="1">
        <v>816667</v>
      </c>
      <c r="BR1203" t="s">
        <v>94</v>
      </c>
      <c r="BS1203" t="s">
        <v>110</v>
      </c>
    </row>
    <row r="1204" spans="1:71" hidden="1">
      <c r="B1204" s="8" t="s">
        <v>2321</v>
      </c>
      <c r="G1204" s="21" t="s">
        <v>97</v>
      </c>
      <c r="P1204" s="24"/>
      <c r="Y1204" s="23" t="s">
        <v>97</v>
      </c>
      <c r="AA1204"/>
      <c r="AC1204"/>
      <c r="AE1204"/>
      <c r="AF1204"/>
      <c r="AG1204"/>
      <c r="AH1204"/>
      <c r="AN1204" t="s">
        <v>99</v>
      </c>
      <c r="AO1204" t="s">
        <v>219</v>
      </c>
      <c r="AP1204" t="s">
        <v>101</v>
      </c>
      <c r="AQ1204" t="s">
        <v>74</v>
      </c>
      <c r="AR1204" s="23">
        <v>8.1539999999999999</v>
      </c>
      <c r="AS1204" t="s">
        <v>919</v>
      </c>
      <c r="AT1204" t="s">
        <v>167</v>
      </c>
      <c r="AU1204" t="s">
        <v>83</v>
      </c>
      <c r="AV1204" t="s">
        <v>160</v>
      </c>
      <c r="AW1204" t="s">
        <v>105</v>
      </c>
      <c r="AX1204" t="s">
        <v>106</v>
      </c>
      <c r="AY1204" t="s">
        <v>176</v>
      </c>
      <c r="AZ1204" s="1">
        <v>1000002</v>
      </c>
      <c r="BA1204" s="1">
        <v>8670634920634920</v>
      </c>
      <c r="BB1204" s="51">
        <f t="shared" si="176"/>
        <v>8.6706349206349191</v>
      </c>
      <c r="BC1204" s="1"/>
      <c r="BD1204" s="1">
        <v>8125</v>
      </c>
      <c r="BE1204" s="25">
        <v>8.1329999999999991</v>
      </c>
      <c r="BF1204" t="s">
        <v>139</v>
      </c>
      <c r="BG1204" s="1">
        <v>7766666666666660</v>
      </c>
      <c r="BI1204" t="s">
        <v>83</v>
      </c>
      <c r="BJ1204" s="1">
        <v>53125</v>
      </c>
      <c r="BK1204" t="s">
        <v>91</v>
      </c>
      <c r="BL1204" t="s">
        <v>91</v>
      </c>
      <c r="BM1204"/>
      <c r="BN1204"/>
      <c r="BO1204" t="s">
        <v>74</v>
      </c>
      <c r="BP1204" t="s">
        <v>74</v>
      </c>
      <c r="BQ1204" s="1">
        <v>724999</v>
      </c>
      <c r="BR1204" t="s">
        <v>120</v>
      </c>
      <c r="BS1204" t="s">
        <v>179</v>
      </c>
    </row>
    <row r="1205" spans="1:71" hidden="1">
      <c r="B1205" s="8" t="s">
        <v>2322</v>
      </c>
      <c r="G1205" s="21" t="s">
        <v>97</v>
      </c>
      <c r="P1205" s="24"/>
      <c r="T1205" s="4" t="s">
        <v>150</v>
      </c>
      <c r="U1205" t="s">
        <v>84</v>
      </c>
      <c r="V1205" t="s">
        <v>71</v>
      </c>
      <c r="W1205" t="s">
        <v>86</v>
      </c>
      <c r="X1205" t="s">
        <v>160</v>
      </c>
      <c r="Y1205" s="23">
        <v>8.7970000000000006</v>
      </c>
      <c r="Z1205" t="s">
        <v>120</v>
      </c>
      <c r="AA1205" t="s">
        <v>258</v>
      </c>
      <c r="AB1205" t="s">
        <v>81</v>
      </c>
      <c r="AC1205">
        <v>6.9</v>
      </c>
      <c r="AD1205" t="s">
        <v>223</v>
      </c>
      <c r="AE1205" s="12" t="s">
        <v>90</v>
      </c>
      <c r="AF1205" s="12" t="s">
        <v>91</v>
      </c>
      <c r="AG1205" s="12" t="s">
        <v>108</v>
      </c>
      <c r="AH1205" s="12" t="s">
        <v>92</v>
      </c>
      <c r="AI1205" t="s">
        <v>109</v>
      </c>
      <c r="AJ1205" t="s">
        <v>258</v>
      </c>
      <c r="AK1205" t="s">
        <v>120</v>
      </c>
      <c r="AL1205" t="s">
        <v>187</v>
      </c>
      <c r="AM1205" t="s">
        <v>99</v>
      </c>
      <c r="AN1205" t="s">
        <v>150</v>
      </c>
      <c r="AO1205" t="s">
        <v>202</v>
      </c>
      <c r="AP1205" t="s">
        <v>225</v>
      </c>
      <c r="AQ1205" t="s">
        <v>74</v>
      </c>
      <c r="AR1205" s="23">
        <v>7.75</v>
      </c>
      <c r="AS1205" t="s">
        <v>2323</v>
      </c>
      <c r="AT1205" t="s">
        <v>413</v>
      </c>
      <c r="AU1205" t="s">
        <v>114</v>
      </c>
      <c r="AV1205" t="s">
        <v>76</v>
      </c>
      <c r="AW1205" t="s">
        <v>105</v>
      </c>
      <c r="AX1205" t="s">
        <v>131</v>
      </c>
      <c r="AY1205" t="s">
        <v>107</v>
      </c>
      <c r="AZ1205" s="1">
        <v>1000002</v>
      </c>
      <c r="BA1205" s="1">
        <v>9682539682539680</v>
      </c>
      <c r="BB1205" s="51">
        <f t="shared" si="176"/>
        <v>9.6825396825396801</v>
      </c>
      <c r="BC1205" s="1"/>
      <c r="BD1205" s="1">
        <v>6875</v>
      </c>
      <c r="BE1205" s="25">
        <v>7.3330000000000002</v>
      </c>
      <c r="BF1205" t="s">
        <v>154</v>
      </c>
      <c r="BG1205" s="1">
        <v>7666666666666660</v>
      </c>
      <c r="BI1205" t="s">
        <v>114</v>
      </c>
      <c r="BJ1205" s="1">
        <v>6041666666666660</v>
      </c>
      <c r="BK1205" s="12" t="s">
        <v>91</v>
      </c>
      <c r="BL1205" s="12" t="s">
        <v>90</v>
      </c>
      <c r="BM1205" s="12" t="s">
        <v>91</v>
      </c>
      <c r="BO1205" t="s">
        <v>74</v>
      </c>
      <c r="BP1205" t="s">
        <v>74</v>
      </c>
      <c r="BQ1205" s="1">
        <v>7777776666666660</v>
      </c>
      <c r="BR1205" t="s">
        <v>94</v>
      </c>
      <c r="BS1205" t="s">
        <v>110</v>
      </c>
    </row>
    <row r="1206" spans="1:71">
      <c r="A1206" t="s">
        <v>71</v>
      </c>
      <c r="B1206" t="s">
        <v>2324</v>
      </c>
      <c r="C1206" s="4">
        <v>9</v>
      </c>
      <c r="D1206">
        <v>1</v>
      </c>
      <c r="E1206" t="s">
        <v>424</v>
      </c>
      <c r="F1206" t="s">
        <v>109</v>
      </c>
      <c r="G1206" s="21">
        <v>8.9619999999999997</v>
      </c>
      <c r="H1206" t="s">
        <v>185</v>
      </c>
      <c r="I1206" t="s">
        <v>160</v>
      </c>
      <c r="J1206" t="s">
        <v>77</v>
      </c>
      <c r="K1206" t="s">
        <v>136</v>
      </c>
      <c r="L1206" t="s">
        <v>79</v>
      </c>
      <c r="M1206" s="1">
        <v>700002</v>
      </c>
      <c r="N1206" s="50" t="s">
        <v>209</v>
      </c>
      <c r="O1206" t="s">
        <v>81</v>
      </c>
      <c r="P1206" s="22">
        <v>10</v>
      </c>
      <c r="Q1206" s="1">
        <v>8125</v>
      </c>
      <c r="R1206" s="1">
        <v>9000005</v>
      </c>
      <c r="S1206">
        <v>10</v>
      </c>
      <c r="T1206" s="4" t="s">
        <v>83</v>
      </c>
      <c r="U1206" t="s">
        <v>185</v>
      </c>
      <c r="V1206" t="s">
        <v>71</v>
      </c>
      <c r="W1206" t="s">
        <v>116</v>
      </c>
      <c r="X1206" t="s">
        <v>76</v>
      </c>
      <c r="Y1206" s="21">
        <v>8.0399999999999991</v>
      </c>
      <c r="Z1206" t="s">
        <v>139</v>
      </c>
      <c r="AA1206" s="50" t="s">
        <v>259</v>
      </c>
      <c r="AB1206" t="s">
        <v>81</v>
      </c>
      <c r="AC1206" s="8">
        <v>5.5</v>
      </c>
      <c r="AD1206" t="s">
        <v>118</v>
      </c>
      <c r="AE1206" t="s">
        <v>91</v>
      </c>
      <c r="AF1206" t="s">
        <v>90</v>
      </c>
      <c r="AG1206" t="s">
        <v>91</v>
      </c>
      <c r="AH1206" t="s">
        <v>92</v>
      </c>
      <c r="AI1206" t="s">
        <v>74</v>
      </c>
      <c r="AJ1206" t="s">
        <v>113</v>
      </c>
      <c r="AK1206" t="s">
        <v>120</v>
      </c>
      <c r="AL1206" t="s">
        <v>140</v>
      </c>
      <c r="AM1206" t="s">
        <v>99</v>
      </c>
      <c r="AR1206" s="21" t="s">
        <v>97</v>
      </c>
      <c r="BK1206"/>
      <c r="BL1206"/>
      <c r="BM1206"/>
      <c r="BN1206"/>
    </row>
    <row r="1207" spans="1:71" hidden="1">
      <c r="B1207" s="8" t="s">
        <v>2325</v>
      </c>
      <c r="G1207" s="21" t="s">
        <v>97</v>
      </c>
      <c r="P1207" s="24"/>
      <c r="T1207" s="4" t="s">
        <v>99</v>
      </c>
      <c r="U1207" t="s">
        <v>193</v>
      </c>
      <c r="V1207" t="s">
        <v>71</v>
      </c>
      <c r="W1207" t="s">
        <v>86</v>
      </c>
      <c r="X1207" t="s">
        <v>160</v>
      </c>
      <c r="Y1207" s="23">
        <v>8.8710000000000004</v>
      </c>
      <c r="Z1207" t="s">
        <v>139</v>
      </c>
      <c r="AA1207" t="s">
        <v>120</v>
      </c>
      <c r="AB1207" t="s">
        <v>81</v>
      </c>
      <c r="AC1207">
        <v>7.6</v>
      </c>
      <c r="AD1207" t="s">
        <v>93</v>
      </c>
      <c r="AE1207" s="12" t="s">
        <v>90</v>
      </c>
      <c r="AF1207" s="12" t="s">
        <v>90</v>
      </c>
      <c r="AG1207" s="12" t="s">
        <v>92</v>
      </c>
      <c r="AH1207" s="12" t="s">
        <v>92</v>
      </c>
      <c r="AI1207" t="s">
        <v>109</v>
      </c>
      <c r="AJ1207" t="s">
        <v>186</v>
      </c>
      <c r="AK1207" t="s">
        <v>120</v>
      </c>
      <c r="AL1207" t="s">
        <v>311</v>
      </c>
      <c r="AM1207" t="s">
        <v>99</v>
      </c>
      <c r="AN1207" t="s">
        <v>150</v>
      </c>
      <c r="AO1207" t="s">
        <v>75</v>
      </c>
      <c r="AP1207" t="s">
        <v>225</v>
      </c>
      <c r="AQ1207" t="s">
        <v>74</v>
      </c>
      <c r="AR1207" s="23">
        <v>8.0719999999999992</v>
      </c>
      <c r="AS1207" t="s">
        <v>1055</v>
      </c>
      <c r="AT1207" t="s">
        <v>227</v>
      </c>
      <c r="AU1207" t="s">
        <v>168</v>
      </c>
      <c r="AV1207" t="s">
        <v>160</v>
      </c>
      <c r="AW1207" t="s">
        <v>105</v>
      </c>
      <c r="AX1207" t="s">
        <v>106</v>
      </c>
      <c r="AY1207" t="s">
        <v>107</v>
      </c>
      <c r="AZ1207" s="1">
        <v>8500020000000000</v>
      </c>
      <c r="BA1207" s="1">
        <v>888888888888889</v>
      </c>
      <c r="BB1207" s="51">
        <f>BA1207/100000000000000</f>
        <v>8.8888888888888893</v>
      </c>
      <c r="BC1207" s="1"/>
      <c r="BD1207" t="s">
        <v>81</v>
      </c>
      <c r="BE1207" s="25">
        <v>8</v>
      </c>
      <c r="BF1207" s="1">
        <v>7833333333333330</v>
      </c>
      <c r="BG1207" s="1">
        <v>8166666666666660</v>
      </c>
      <c r="BI1207" t="s">
        <v>114</v>
      </c>
      <c r="BJ1207" s="1">
        <v>5833333333333330</v>
      </c>
      <c r="BK1207" s="12" t="s">
        <v>91</v>
      </c>
      <c r="BL1207" s="12" t="s">
        <v>90</v>
      </c>
      <c r="BM1207" s="12" t="s">
        <v>90</v>
      </c>
      <c r="BO1207" t="s">
        <v>74</v>
      </c>
      <c r="BP1207" t="s">
        <v>74</v>
      </c>
      <c r="BQ1207" s="1">
        <v>7555556666666660</v>
      </c>
      <c r="BR1207" t="s">
        <v>120</v>
      </c>
      <c r="BS1207" t="s">
        <v>250</v>
      </c>
    </row>
    <row r="1208" spans="1:71" hidden="1">
      <c r="B1208" s="8" t="s">
        <v>2326</v>
      </c>
      <c r="G1208" s="21" t="s">
        <v>97</v>
      </c>
      <c r="P1208" s="24"/>
      <c r="Y1208" s="23" t="s">
        <v>97</v>
      </c>
      <c r="AA1208"/>
      <c r="AC1208"/>
      <c r="AE1208"/>
      <c r="AF1208"/>
      <c r="AG1208"/>
      <c r="AH1208"/>
      <c r="AN1208" t="s">
        <v>83</v>
      </c>
      <c r="AO1208" t="s">
        <v>137</v>
      </c>
      <c r="AP1208" t="s">
        <v>101</v>
      </c>
      <c r="AQ1208" t="s">
        <v>74</v>
      </c>
      <c r="AR1208" s="23">
        <v>7.94</v>
      </c>
      <c r="AS1208" t="s">
        <v>648</v>
      </c>
      <c r="AT1208" t="s">
        <v>779</v>
      </c>
      <c r="AU1208" t="s">
        <v>94</v>
      </c>
      <c r="AV1208" t="s">
        <v>76</v>
      </c>
      <c r="AW1208" t="s">
        <v>105</v>
      </c>
      <c r="AX1208" t="s">
        <v>106</v>
      </c>
      <c r="AY1208" t="s">
        <v>107</v>
      </c>
      <c r="AZ1208" s="1">
        <v>9000020000000000</v>
      </c>
      <c r="BA1208" t="s">
        <v>120</v>
      </c>
      <c r="BB1208">
        <v>10</v>
      </c>
      <c r="BD1208" t="s">
        <v>81</v>
      </c>
      <c r="BE1208" s="25">
        <v>7.5</v>
      </c>
      <c r="BF1208" t="s">
        <v>120</v>
      </c>
      <c r="BG1208" t="s">
        <v>94</v>
      </c>
      <c r="BI1208" t="s">
        <v>114</v>
      </c>
      <c r="BJ1208" s="1">
        <v>6458333333333330</v>
      </c>
      <c r="BK1208" t="s">
        <v>90</v>
      </c>
      <c r="BL1208" t="s">
        <v>91</v>
      </c>
      <c r="BM1208" t="s">
        <v>91</v>
      </c>
      <c r="BN1208"/>
      <c r="BO1208" t="s">
        <v>74</v>
      </c>
      <c r="BP1208" t="s">
        <v>74</v>
      </c>
      <c r="BQ1208" s="1">
        <v>8222226666666660</v>
      </c>
      <c r="BR1208" t="s">
        <v>94</v>
      </c>
      <c r="BS1208" t="s">
        <v>133</v>
      </c>
    </row>
    <row r="1209" spans="1:71" hidden="1">
      <c r="B1209" s="8" t="s">
        <v>2327</v>
      </c>
      <c r="G1209" s="21" t="s">
        <v>97</v>
      </c>
      <c r="P1209" s="24"/>
      <c r="Y1209" s="23" t="s">
        <v>97</v>
      </c>
      <c r="AA1209"/>
      <c r="AC1209"/>
      <c r="AE1209"/>
      <c r="AF1209"/>
      <c r="AG1209"/>
      <c r="AH1209"/>
      <c r="AN1209" t="s">
        <v>99</v>
      </c>
      <c r="AO1209" t="s">
        <v>100</v>
      </c>
      <c r="AP1209" t="s">
        <v>101</v>
      </c>
      <c r="AQ1209" t="s">
        <v>74</v>
      </c>
      <c r="AR1209" s="23">
        <v>8.2590000000000003</v>
      </c>
      <c r="AS1209" t="s">
        <v>1336</v>
      </c>
      <c r="AT1209" t="s">
        <v>371</v>
      </c>
      <c r="AU1209" t="s">
        <v>114</v>
      </c>
      <c r="AV1209" t="s">
        <v>160</v>
      </c>
      <c r="AW1209" t="s">
        <v>105</v>
      </c>
      <c r="AX1209" t="s">
        <v>106</v>
      </c>
      <c r="AY1209" t="s">
        <v>107</v>
      </c>
      <c r="AZ1209" s="1">
        <v>950002</v>
      </c>
      <c r="BA1209" s="1">
        <v>9251827077914030</v>
      </c>
      <c r="BB1209" s="51">
        <f t="shared" ref="BB1209:BB1212" si="177">BA1209/1000000000000000</f>
        <v>9.2518270779140295</v>
      </c>
      <c r="BC1209" s="1"/>
      <c r="BD1209" t="s">
        <v>81</v>
      </c>
      <c r="BE1209" s="25">
        <v>9.7330000000000005</v>
      </c>
      <c r="BF1209" s="1">
        <v>9866666666666660</v>
      </c>
      <c r="BG1209" t="s">
        <v>258</v>
      </c>
      <c r="BI1209" t="s">
        <v>83</v>
      </c>
      <c r="BJ1209" s="1">
        <v>5625</v>
      </c>
      <c r="BK1209" t="s">
        <v>163</v>
      </c>
      <c r="BL1209" t="s">
        <v>91</v>
      </c>
      <c r="BM1209"/>
      <c r="BN1209"/>
      <c r="BO1209" t="s">
        <v>109</v>
      </c>
      <c r="BP1209" t="s">
        <v>109</v>
      </c>
      <c r="BQ1209" s="1">
        <v>8500005</v>
      </c>
      <c r="BR1209" t="s">
        <v>94</v>
      </c>
      <c r="BS1209" t="s">
        <v>250</v>
      </c>
    </row>
    <row r="1210" spans="1:71" hidden="1">
      <c r="B1210" s="8" t="s">
        <v>2328</v>
      </c>
      <c r="G1210" s="21" t="s">
        <v>97</v>
      </c>
      <c r="P1210" s="24"/>
      <c r="Y1210" s="23" t="s">
        <v>97</v>
      </c>
      <c r="AA1210"/>
      <c r="AC1210"/>
      <c r="AE1210"/>
      <c r="AF1210"/>
      <c r="AG1210"/>
      <c r="AH1210"/>
      <c r="AN1210" t="s">
        <v>99</v>
      </c>
      <c r="AO1210" t="s">
        <v>333</v>
      </c>
      <c r="AP1210" t="s">
        <v>101</v>
      </c>
      <c r="AQ1210" t="s">
        <v>74</v>
      </c>
      <c r="AR1210" s="23">
        <v>7.3339999999999996</v>
      </c>
      <c r="AS1210" t="s">
        <v>2329</v>
      </c>
      <c r="AT1210" t="s">
        <v>233</v>
      </c>
      <c r="AU1210" t="s">
        <v>148</v>
      </c>
      <c r="AV1210" t="s">
        <v>76</v>
      </c>
      <c r="AW1210" t="s">
        <v>105</v>
      </c>
      <c r="AX1210" t="s">
        <v>131</v>
      </c>
      <c r="AY1210" t="s">
        <v>176</v>
      </c>
      <c r="AZ1210" s="1">
        <v>950002</v>
      </c>
      <c r="BA1210" s="1">
        <v>8945512820512820</v>
      </c>
      <c r="BB1210" s="51">
        <f t="shared" si="177"/>
        <v>8.9455128205128194</v>
      </c>
      <c r="BC1210" s="1"/>
      <c r="BD1210" t="s">
        <v>81</v>
      </c>
      <c r="BE1210" s="25">
        <v>4.0830000000000002</v>
      </c>
      <c r="BF1210" s="1">
        <v>3666666666666660</v>
      </c>
      <c r="BG1210" t="s">
        <v>277</v>
      </c>
      <c r="BI1210" t="s">
        <v>83</v>
      </c>
      <c r="BJ1210" s="1">
        <v>5625</v>
      </c>
      <c r="BK1210" t="s">
        <v>91</v>
      </c>
      <c r="BL1210" t="s">
        <v>91</v>
      </c>
      <c r="BM1210"/>
      <c r="BN1210"/>
      <c r="BO1210" t="s">
        <v>74</v>
      </c>
      <c r="BP1210" t="s">
        <v>74</v>
      </c>
      <c r="BQ1210" s="1">
        <v>7333325</v>
      </c>
      <c r="BR1210" t="s">
        <v>120</v>
      </c>
      <c r="BS1210" t="s">
        <v>179</v>
      </c>
    </row>
    <row r="1211" spans="1:71" hidden="1">
      <c r="B1211" s="8" t="s">
        <v>2330</v>
      </c>
      <c r="G1211" s="21" t="s">
        <v>97</v>
      </c>
      <c r="P1211" s="24"/>
      <c r="T1211" s="4" t="s">
        <v>99</v>
      </c>
      <c r="U1211" t="s">
        <v>137</v>
      </c>
      <c r="V1211" t="s">
        <v>71</v>
      </c>
      <c r="W1211" t="s">
        <v>86</v>
      </c>
      <c r="X1211" t="s">
        <v>160</v>
      </c>
      <c r="Y1211" s="23">
        <v>8.25</v>
      </c>
      <c r="Z1211" t="s">
        <v>148</v>
      </c>
      <c r="AA1211" t="s">
        <v>120</v>
      </c>
      <c r="AB1211" t="s">
        <v>81</v>
      </c>
      <c r="AC1211">
        <v>6.8</v>
      </c>
      <c r="AD1211" t="s">
        <v>81</v>
      </c>
      <c r="AE1211" t="s">
        <v>91</v>
      </c>
      <c r="AF1211" t="s">
        <v>91</v>
      </c>
      <c r="AG1211" t="s">
        <v>92</v>
      </c>
      <c r="AH1211" t="s">
        <v>92</v>
      </c>
      <c r="AI1211" t="s">
        <v>74</v>
      </c>
      <c r="AJ1211" t="s">
        <v>148</v>
      </c>
      <c r="AK1211" t="s">
        <v>120</v>
      </c>
      <c r="AL1211" t="s">
        <v>311</v>
      </c>
      <c r="AM1211" t="s">
        <v>99</v>
      </c>
      <c r="AN1211" t="s">
        <v>99</v>
      </c>
      <c r="AO1211" t="s">
        <v>193</v>
      </c>
      <c r="AP1211" t="s">
        <v>225</v>
      </c>
      <c r="AQ1211" t="s">
        <v>74</v>
      </c>
      <c r="AR1211" s="23">
        <v>7.2489999999999997</v>
      </c>
      <c r="AS1211" t="s">
        <v>2331</v>
      </c>
      <c r="AT1211" t="s">
        <v>579</v>
      </c>
      <c r="AU1211" t="s">
        <v>83</v>
      </c>
      <c r="AV1211" t="s">
        <v>76</v>
      </c>
      <c r="AW1211" t="s">
        <v>105</v>
      </c>
      <c r="AX1211" t="s">
        <v>106</v>
      </c>
      <c r="AY1211" t="s">
        <v>107</v>
      </c>
      <c r="AZ1211" s="1">
        <v>750002</v>
      </c>
      <c r="BA1211" s="1">
        <v>8248677248677240</v>
      </c>
      <c r="BB1211" s="51">
        <f t="shared" si="177"/>
        <v>8.2486772486772395</v>
      </c>
      <c r="BC1211" s="1"/>
      <c r="BD1211" s="1">
        <v>6875</v>
      </c>
      <c r="BE1211" s="25">
        <v>7.5830000000000002</v>
      </c>
      <c r="BF1211" s="1">
        <v>8333333333333330</v>
      </c>
      <c r="BG1211" s="1">
        <v>6833333333333330</v>
      </c>
      <c r="BI1211" t="s">
        <v>83</v>
      </c>
      <c r="BJ1211" s="1">
        <v>5625</v>
      </c>
      <c r="BK1211" t="s">
        <v>90</v>
      </c>
      <c r="BL1211" t="s">
        <v>90</v>
      </c>
      <c r="BM1211"/>
      <c r="BN1211"/>
      <c r="BO1211" t="s">
        <v>74</v>
      </c>
      <c r="BP1211" t="s">
        <v>74</v>
      </c>
      <c r="BQ1211" s="1">
        <v>7916665</v>
      </c>
      <c r="BR1211" t="s">
        <v>94</v>
      </c>
      <c r="BS1211" t="s">
        <v>250</v>
      </c>
    </row>
    <row r="1212" spans="1:71" hidden="1">
      <c r="B1212" s="8" t="s">
        <v>2332</v>
      </c>
      <c r="G1212" s="21" t="s">
        <v>97</v>
      </c>
      <c r="P1212" s="24"/>
      <c r="T1212" s="4" t="s">
        <v>99</v>
      </c>
      <c r="U1212" t="s">
        <v>137</v>
      </c>
      <c r="V1212" t="s">
        <v>71</v>
      </c>
      <c r="W1212" t="s">
        <v>86</v>
      </c>
      <c r="X1212" t="s">
        <v>196</v>
      </c>
      <c r="Y1212" s="23">
        <v>6.7480000000000002</v>
      </c>
      <c r="Z1212" t="s">
        <v>211</v>
      </c>
      <c r="AA1212" t="s">
        <v>297</v>
      </c>
      <c r="AB1212" t="s">
        <v>81</v>
      </c>
      <c r="AC1212">
        <v>4.8</v>
      </c>
      <c r="AD1212" t="s">
        <v>468</v>
      </c>
      <c r="AE1212" t="s">
        <v>91</v>
      </c>
      <c r="AF1212" t="s">
        <v>91</v>
      </c>
      <c r="AG1212" t="s">
        <v>92</v>
      </c>
      <c r="AH1212" t="s">
        <v>92</v>
      </c>
      <c r="AI1212" t="s">
        <v>74</v>
      </c>
      <c r="AJ1212" t="s">
        <v>286</v>
      </c>
      <c r="AK1212" t="s">
        <v>120</v>
      </c>
      <c r="AL1212" t="s">
        <v>311</v>
      </c>
      <c r="AM1212" t="s">
        <v>99</v>
      </c>
      <c r="AN1212" t="s">
        <v>99</v>
      </c>
      <c r="AO1212" t="s">
        <v>389</v>
      </c>
      <c r="AP1212" t="s">
        <v>225</v>
      </c>
      <c r="AQ1212" t="s">
        <v>74</v>
      </c>
      <c r="AR1212" s="23">
        <v>6.5750000000000002</v>
      </c>
      <c r="AS1212" t="s">
        <v>2333</v>
      </c>
      <c r="AT1212" t="s">
        <v>1467</v>
      </c>
      <c r="AU1212" t="s">
        <v>148</v>
      </c>
      <c r="AV1212" t="s">
        <v>196</v>
      </c>
      <c r="AW1212" t="s">
        <v>175</v>
      </c>
      <c r="AX1212" t="s">
        <v>131</v>
      </c>
      <c r="AY1212" t="s">
        <v>107</v>
      </c>
      <c r="AZ1212" s="1">
        <v>891668</v>
      </c>
      <c r="BA1212" s="1">
        <v>5673076923076920</v>
      </c>
      <c r="BB1212" s="51">
        <f t="shared" si="177"/>
        <v>5.6730769230769198</v>
      </c>
      <c r="BC1212" s="1"/>
      <c r="BD1212" s="1">
        <v>5625</v>
      </c>
      <c r="BE1212" s="25">
        <v>7.266</v>
      </c>
      <c r="BF1212" s="1">
        <v>8866666666666660</v>
      </c>
      <c r="BG1212" s="1">
        <v>5666666666666660</v>
      </c>
      <c r="BI1212" t="s">
        <v>83</v>
      </c>
      <c r="BJ1212" t="s">
        <v>94</v>
      </c>
      <c r="BK1212" t="s">
        <v>90</v>
      </c>
      <c r="BL1212" t="s">
        <v>91</v>
      </c>
      <c r="BM1212"/>
      <c r="BN1212"/>
      <c r="BO1212" t="s">
        <v>74</v>
      </c>
      <c r="BP1212" t="s">
        <v>74</v>
      </c>
      <c r="BQ1212" s="1">
        <v>766666</v>
      </c>
      <c r="BR1212" t="s">
        <v>94</v>
      </c>
      <c r="BS1212" t="s">
        <v>250</v>
      </c>
    </row>
    <row r="1213" spans="1:71" hidden="1">
      <c r="B1213" s="8" t="s">
        <v>2334</v>
      </c>
      <c r="G1213" s="21" t="s">
        <v>97</v>
      </c>
      <c r="P1213" s="24"/>
      <c r="T1213" s="4" t="s">
        <v>150</v>
      </c>
      <c r="U1213" t="s">
        <v>84</v>
      </c>
      <c r="V1213" t="s">
        <v>71</v>
      </c>
      <c r="W1213" t="s">
        <v>86</v>
      </c>
      <c r="X1213" t="s">
        <v>196</v>
      </c>
      <c r="Y1213" s="23">
        <v>5.7030000000000003</v>
      </c>
      <c r="Z1213" t="s">
        <v>174</v>
      </c>
      <c r="AA1213" t="s">
        <v>210</v>
      </c>
      <c r="AB1213" t="s">
        <v>87</v>
      </c>
      <c r="AC1213">
        <v>3.3</v>
      </c>
      <c r="AD1213" t="s">
        <v>81</v>
      </c>
      <c r="AE1213" s="12" t="s">
        <v>90</v>
      </c>
      <c r="AF1213" s="12" t="s">
        <v>91</v>
      </c>
      <c r="AG1213" s="12" t="s">
        <v>91</v>
      </c>
      <c r="AH1213" s="12" t="s">
        <v>92</v>
      </c>
      <c r="AI1213" t="s">
        <v>74</v>
      </c>
      <c r="AJ1213" t="s">
        <v>119</v>
      </c>
      <c r="AK1213" t="s">
        <v>94</v>
      </c>
      <c r="AL1213" t="s">
        <v>140</v>
      </c>
      <c r="AM1213" t="s">
        <v>96</v>
      </c>
      <c r="AR1213" s="23" t="s">
        <v>97</v>
      </c>
    </row>
    <row r="1214" spans="1:71" hidden="1">
      <c r="B1214" s="8" t="s">
        <v>2335</v>
      </c>
      <c r="G1214" s="21" t="s">
        <v>97</v>
      </c>
      <c r="P1214" s="24"/>
      <c r="Y1214" s="23" t="s">
        <v>97</v>
      </c>
      <c r="AA1214"/>
      <c r="AC1214"/>
      <c r="AE1214"/>
      <c r="AF1214"/>
      <c r="AG1214"/>
      <c r="AH1214"/>
      <c r="AN1214" t="s">
        <v>114</v>
      </c>
      <c r="AO1214" t="s">
        <v>185</v>
      </c>
      <c r="AP1214" t="s">
        <v>101</v>
      </c>
      <c r="AQ1214" t="s">
        <v>74</v>
      </c>
      <c r="AR1214" s="23">
        <v>7.335</v>
      </c>
      <c r="AS1214" t="s">
        <v>2336</v>
      </c>
      <c r="AT1214" t="s">
        <v>456</v>
      </c>
      <c r="AU1214" t="s">
        <v>120</v>
      </c>
      <c r="AV1214" t="s">
        <v>76</v>
      </c>
      <c r="AW1214" t="s">
        <v>175</v>
      </c>
      <c r="AX1214" t="s">
        <v>131</v>
      </c>
      <c r="AY1214" t="s">
        <v>176</v>
      </c>
      <c r="AZ1214" s="1">
        <v>666668</v>
      </c>
      <c r="BA1214" s="1">
        <v>6875</v>
      </c>
      <c r="BB1214" s="1">
        <v>6.8</v>
      </c>
      <c r="BC1214" s="1"/>
      <c r="BD1214" t="s">
        <v>421</v>
      </c>
      <c r="BE1214" s="25">
        <v>6.25</v>
      </c>
      <c r="BF1214" t="s">
        <v>94</v>
      </c>
      <c r="BG1214" t="s">
        <v>81</v>
      </c>
      <c r="BI1214" t="s">
        <v>168</v>
      </c>
      <c r="BJ1214" s="1">
        <v>71875</v>
      </c>
      <c r="BK1214" t="s">
        <v>90</v>
      </c>
      <c r="BL1214" t="s">
        <v>90</v>
      </c>
      <c r="BM1214" t="s">
        <v>91</v>
      </c>
      <c r="BN1214" t="s">
        <v>91</v>
      </c>
      <c r="BO1214" t="s">
        <v>74</v>
      </c>
      <c r="BP1214" t="s">
        <v>74</v>
      </c>
      <c r="BQ1214" s="1">
        <v>72499975</v>
      </c>
      <c r="BR1214" t="s">
        <v>120</v>
      </c>
      <c r="BS1214" t="s">
        <v>133</v>
      </c>
    </row>
    <row r="1215" spans="1:71" hidden="1">
      <c r="B1215" s="8" t="s">
        <v>2337</v>
      </c>
      <c r="G1215" s="21" t="s">
        <v>97</v>
      </c>
      <c r="P1215" s="24"/>
      <c r="T1215" s="4" t="s">
        <v>150</v>
      </c>
      <c r="U1215" t="s">
        <v>252</v>
      </c>
      <c r="V1215" t="s">
        <v>71</v>
      </c>
      <c r="W1215" t="s">
        <v>86</v>
      </c>
      <c r="X1215" t="s">
        <v>76</v>
      </c>
      <c r="Y1215" s="23">
        <v>7.4960000000000004</v>
      </c>
      <c r="Z1215" t="s">
        <v>120</v>
      </c>
      <c r="AA1215" t="s">
        <v>120</v>
      </c>
      <c r="AB1215" t="s">
        <v>81</v>
      </c>
      <c r="AC1215">
        <v>3</v>
      </c>
      <c r="AD1215" t="s">
        <v>93</v>
      </c>
      <c r="AE1215" t="s">
        <v>91</v>
      </c>
      <c r="AF1215" t="s">
        <v>91</v>
      </c>
      <c r="AG1215" t="s">
        <v>90</v>
      </c>
      <c r="AH1215" t="s">
        <v>92</v>
      </c>
      <c r="AI1215" t="s">
        <v>109</v>
      </c>
      <c r="AJ1215" t="s">
        <v>259</v>
      </c>
      <c r="AK1215" t="s">
        <v>94</v>
      </c>
      <c r="AL1215" t="s">
        <v>140</v>
      </c>
      <c r="AM1215" t="s">
        <v>96</v>
      </c>
      <c r="AN1215" t="s">
        <v>150</v>
      </c>
      <c r="AO1215" t="s">
        <v>252</v>
      </c>
      <c r="AP1215" t="s">
        <v>225</v>
      </c>
      <c r="AQ1215" t="s">
        <v>74</v>
      </c>
      <c r="AR1215" s="23">
        <v>7.6920000000000002</v>
      </c>
      <c r="AS1215" t="s">
        <v>2338</v>
      </c>
      <c r="AT1215" t="s">
        <v>408</v>
      </c>
      <c r="AU1215" t="s">
        <v>94</v>
      </c>
      <c r="AV1215" t="s">
        <v>76</v>
      </c>
      <c r="AW1215" t="s">
        <v>105</v>
      </c>
      <c r="AX1215" t="s">
        <v>106</v>
      </c>
      <c r="AY1215" t="s">
        <v>176</v>
      </c>
      <c r="AZ1215" s="1">
        <v>950002</v>
      </c>
      <c r="BA1215" s="1">
        <v>8006172839506170</v>
      </c>
      <c r="BB1215" s="51">
        <f t="shared" ref="BB1215" si="178">BA1215/1000000000000000</f>
        <v>8.0061728395061706</v>
      </c>
      <c r="BC1215" s="1"/>
      <c r="BD1215" t="s">
        <v>81</v>
      </c>
      <c r="BE1215" s="25">
        <v>9</v>
      </c>
      <c r="BF1215" s="1">
        <v>9166666666666660</v>
      </c>
      <c r="BG1215" s="1">
        <v>8833333333333330</v>
      </c>
      <c r="BI1215" t="s">
        <v>114</v>
      </c>
      <c r="BJ1215" t="s">
        <v>132</v>
      </c>
      <c r="BK1215" t="s">
        <v>91</v>
      </c>
      <c r="BL1215" t="s">
        <v>91</v>
      </c>
      <c r="BM1215" t="s">
        <v>90</v>
      </c>
      <c r="BN1215"/>
      <c r="BO1215" t="s">
        <v>74</v>
      </c>
      <c r="BP1215" t="s">
        <v>74</v>
      </c>
      <c r="BQ1215" s="1">
        <v>7333333333333330</v>
      </c>
      <c r="BR1215" t="s">
        <v>94</v>
      </c>
      <c r="BS1215" t="s">
        <v>110</v>
      </c>
    </row>
    <row r="1216" spans="1:71">
      <c r="A1216" t="s">
        <v>71</v>
      </c>
      <c r="B1216" t="s">
        <v>2339</v>
      </c>
      <c r="C1216" s="4">
        <v>10</v>
      </c>
      <c r="D1216">
        <v>1</v>
      </c>
      <c r="E1216" t="s">
        <v>122</v>
      </c>
      <c r="F1216" t="s">
        <v>109</v>
      </c>
      <c r="G1216" s="21">
        <v>8.6999999999999993</v>
      </c>
      <c r="H1216" t="s">
        <v>185</v>
      </c>
      <c r="I1216" t="s">
        <v>160</v>
      </c>
      <c r="J1216" t="s">
        <v>77</v>
      </c>
      <c r="K1216" t="s">
        <v>136</v>
      </c>
      <c r="L1216" t="s">
        <v>126</v>
      </c>
      <c r="M1216" s="1">
        <v>1.000002E+16</v>
      </c>
      <c r="N1216" s="50" t="s">
        <v>209</v>
      </c>
      <c r="O1216" t="s">
        <v>81</v>
      </c>
      <c r="P1216" s="22">
        <v>10</v>
      </c>
      <c r="Q1216" t="s">
        <v>81</v>
      </c>
      <c r="R1216" s="1">
        <v>9000005</v>
      </c>
      <c r="S1216">
        <v>5</v>
      </c>
      <c r="T1216" s="4" t="s">
        <v>150</v>
      </c>
      <c r="U1216" t="s">
        <v>75</v>
      </c>
      <c r="V1216" t="s">
        <v>71</v>
      </c>
      <c r="W1216" t="s">
        <v>86</v>
      </c>
      <c r="X1216" t="s">
        <v>76</v>
      </c>
      <c r="Y1216" s="21">
        <v>7.4009999999999998</v>
      </c>
      <c r="Z1216" t="s">
        <v>209</v>
      </c>
      <c r="AA1216" s="50" t="s">
        <v>120</v>
      </c>
      <c r="AB1216" t="s">
        <v>235</v>
      </c>
      <c r="AC1216" s="8">
        <v>6.3</v>
      </c>
      <c r="AD1216" t="s">
        <v>81</v>
      </c>
      <c r="AE1216" s="12" t="s">
        <v>90</v>
      </c>
      <c r="AF1216" s="12" t="s">
        <v>91</v>
      </c>
      <c r="AG1216" s="12" t="s">
        <v>91</v>
      </c>
      <c r="AH1216" s="12" t="s">
        <v>92</v>
      </c>
      <c r="AI1216" t="s">
        <v>74</v>
      </c>
      <c r="AJ1216" t="s">
        <v>211</v>
      </c>
      <c r="AK1216" t="s">
        <v>94</v>
      </c>
      <c r="AL1216" t="s">
        <v>140</v>
      </c>
      <c r="AM1216" t="s">
        <v>96</v>
      </c>
      <c r="AN1216" t="s">
        <v>83</v>
      </c>
      <c r="AO1216" t="s">
        <v>75</v>
      </c>
      <c r="AP1216" t="s">
        <v>141</v>
      </c>
      <c r="AQ1216" t="s">
        <v>74</v>
      </c>
      <c r="AR1216" s="21">
        <v>7.9080000000000004</v>
      </c>
      <c r="AS1216" t="s">
        <v>1708</v>
      </c>
      <c r="AT1216" t="s">
        <v>655</v>
      </c>
      <c r="AU1216" t="s">
        <v>168</v>
      </c>
      <c r="AV1216" t="s">
        <v>76</v>
      </c>
      <c r="AW1216" t="s">
        <v>105</v>
      </c>
      <c r="AX1216" t="s">
        <v>106</v>
      </c>
      <c r="AY1216" t="s">
        <v>107</v>
      </c>
      <c r="AZ1216" s="1">
        <v>9000020000000000</v>
      </c>
      <c r="BA1216" t="s">
        <v>120</v>
      </c>
      <c r="BB1216" s="51">
        <v>10</v>
      </c>
      <c r="BC1216" s="51"/>
      <c r="BD1216" s="1">
        <v>5625</v>
      </c>
      <c r="BE1216" s="25">
        <v>8.5</v>
      </c>
      <c r="BF1216" t="s">
        <v>139</v>
      </c>
      <c r="BG1216" t="s">
        <v>139</v>
      </c>
      <c r="BI1216" t="s">
        <v>114</v>
      </c>
      <c r="BJ1216" s="1">
        <v>6458333333333330</v>
      </c>
      <c r="BK1216" s="12" t="s">
        <v>163</v>
      </c>
      <c r="BL1216" s="12" t="s">
        <v>90</v>
      </c>
      <c r="BM1216" s="12" t="s">
        <v>90</v>
      </c>
      <c r="BO1216" t="s">
        <v>109</v>
      </c>
      <c r="BP1216" t="s">
        <v>74</v>
      </c>
      <c r="BQ1216" s="1">
        <v>8000003333333330</v>
      </c>
      <c r="BR1216" t="s">
        <v>94</v>
      </c>
      <c r="BS1216" t="s">
        <v>133</v>
      </c>
    </row>
    <row r="1217" spans="1:71">
      <c r="A1217" t="s">
        <v>735</v>
      </c>
      <c r="B1217" t="s">
        <v>2340</v>
      </c>
      <c r="C1217" s="4">
        <v>18</v>
      </c>
      <c r="D1217">
        <v>1</v>
      </c>
      <c r="E1217" t="s">
        <v>618</v>
      </c>
      <c r="G1217" s="21">
        <v>7.218</v>
      </c>
      <c r="H1217" t="s">
        <v>195</v>
      </c>
      <c r="I1217" t="s">
        <v>196</v>
      </c>
      <c r="J1217" t="s">
        <v>737</v>
      </c>
      <c r="K1217" t="s">
        <v>620</v>
      </c>
      <c r="M1217" s="1">
        <v>958335</v>
      </c>
      <c r="N1217" s="50">
        <v>0</v>
      </c>
      <c r="O1217" t="s">
        <v>81</v>
      </c>
      <c r="P1217" s="22">
        <v>9.4</v>
      </c>
      <c r="Q1217">
        <v>0</v>
      </c>
      <c r="R1217">
        <v>0</v>
      </c>
      <c r="S1217">
        <v>10</v>
      </c>
      <c r="Y1217" s="21" t="s">
        <v>97</v>
      </c>
      <c r="AE1217"/>
      <c r="AF1217"/>
      <c r="AG1217"/>
      <c r="AH1217"/>
      <c r="AR1217" s="21" t="s">
        <v>97</v>
      </c>
      <c r="BK1217"/>
      <c r="BL1217"/>
      <c r="BM1217"/>
      <c r="BN1217"/>
    </row>
    <row r="1218" spans="1:71">
      <c r="A1218" t="s">
        <v>156</v>
      </c>
      <c r="B1218" t="s">
        <v>2341</v>
      </c>
      <c r="C1218" s="4">
        <v>13</v>
      </c>
      <c r="D1218">
        <v>4</v>
      </c>
      <c r="E1218" t="s">
        <v>472</v>
      </c>
      <c r="F1218" t="s">
        <v>109</v>
      </c>
      <c r="G1218" s="21">
        <v>8.4429999999999996</v>
      </c>
      <c r="H1218" t="s">
        <v>75</v>
      </c>
      <c r="I1218" t="s">
        <v>76</v>
      </c>
      <c r="J1218" t="s">
        <v>77</v>
      </c>
      <c r="K1218" t="s">
        <v>136</v>
      </c>
      <c r="L1218" t="s">
        <v>79</v>
      </c>
      <c r="M1218" s="1">
        <v>833334</v>
      </c>
      <c r="N1218" s="50" t="s">
        <v>161</v>
      </c>
      <c r="O1218" s="1">
        <v>4375</v>
      </c>
      <c r="P1218" s="22">
        <v>8</v>
      </c>
      <c r="Q1218" s="1">
        <v>9375</v>
      </c>
      <c r="R1218" s="1">
        <v>937501</v>
      </c>
      <c r="S1218">
        <v>10</v>
      </c>
      <c r="T1218" s="4" t="s">
        <v>114</v>
      </c>
      <c r="U1218" t="s">
        <v>185</v>
      </c>
      <c r="V1218" t="s">
        <v>85</v>
      </c>
      <c r="W1218" t="s">
        <v>116</v>
      </c>
      <c r="X1218" t="s">
        <v>76</v>
      </c>
      <c r="Y1218" s="21">
        <v>8.1809999999999992</v>
      </c>
      <c r="Z1218" t="s">
        <v>161</v>
      </c>
      <c r="AA1218" s="50" t="s">
        <v>162</v>
      </c>
      <c r="AB1218" t="s">
        <v>81</v>
      </c>
      <c r="AC1218" s="8">
        <v>7.6</v>
      </c>
      <c r="AD1218" t="s">
        <v>259</v>
      </c>
      <c r="AE1218" s="12" t="s">
        <v>163</v>
      </c>
      <c r="AF1218" s="12" t="s">
        <v>163</v>
      </c>
      <c r="AG1218" s="12" t="s">
        <v>90</v>
      </c>
      <c r="AH1218" s="12" t="s">
        <v>92</v>
      </c>
      <c r="AI1218" t="s">
        <v>109</v>
      </c>
      <c r="AJ1218" t="s">
        <v>209</v>
      </c>
      <c r="AK1218" t="s">
        <v>94</v>
      </c>
      <c r="AL1218" t="s">
        <v>261</v>
      </c>
      <c r="AM1218" t="s">
        <v>96</v>
      </c>
      <c r="AN1218" t="s">
        <v>168</v>
      </c>
      <c r="AO1218" t="s">
        <v>185</v>
      </c>
      <c r="AP1218" t="s">
        <v>369</v>
      </c>
      <c r="AQ1218" t="s">
        <v>109</v>
      </c>
      <c r="AR1218" s="21">
        <v>7.835</v>
      </c>
      <c r="AS1218" t="s">
        <v>314</v>
      </c>
      <c r="AT1218" t="s">
        <v>881</v>
      </c>
      <c r="AU1218" t="s">
        <v>104</v>
      </c>
      <c r="AV1218" t="s">
        <v>76</v>
      </c>
      <c r="AW1218" t="s">
        <v>105</v>
      </c>
      <c r="AX1218" t="s">
        <v>106</v>
      </c>
      <c r="AY1218" t="s">
        <v>107</v>
      </c>
      <c r="AZ1218" s="1">
        <v>791667</v>
      </c>
      <c r="BA1218" s="1">
        <v>7775967329428260</v>
      </c>
      <c r="BB1218" s="51">
        <f>BA1218/1000000000000000</f>
        <v>7.7759673294282603</v>
      </c>
      <c r="BC1218" s="51"/>
      <c r="BD1218" t="s">
        <v>132</v>
      </c>
      <c r="BE1218" s="25">
        <v>8.5329999999999995</v>
      </c>
      <c r="BF1218" t="s">
        <v>174</v>
      </c>
      <c r="BG1218" t="s">
        <v>81</v>
      </c>
      <c r="BH1218" t="s">
        <v>455</v>
      </c>
      <c r="BI1218" t="s">
        <v>168</v>
      </c>
      <c r="BJ1218" s="1">
        <v>890625</v>
      </c>
      <c r="BK1218" s="12" t="s">
        <v>163</v>
      </c>
      <c r="BL1218" s="12" t="s">
        <v>91</v>
      </c>
      <c r="BM1218" s="12" t="s">
        <v>90</v>
      </c>
      <c r="BN1218" s="12" t="s">
        <v>163</v>
      </c>
      <c r="BO1218" t="s">
        <v>74</v>
      </c>
      <c r="BP1218" t="s">
        <v>109</v>
      </c>
      <c r="BQ1218" s="1">
        <v>883334</v>
      </c>
      <c r="BR1218" t="s">
        <v>94</v>
      </c>
      <c r="BS1218" t="s">
        <v>387</v>
      </c>
    </row>
    <row r="1219" spans="1:71">
      <c r="A1219" t="s">
        <v>156</v>
      </c>
      <c r="B1219" t="s">
        <v>2342</v>
      </c>
      <c r="C1219" s="4">
        <v>17</v>
      </c>
      <c r="D1219">
        <v>3</v>
      </c>
      <c r="E1219" t="s">
        <v>285</v>
      </c>
      <c r="F1219" t="s">
        <v>109</v>
      </c>
      <c r="G1219" s="21">
        <v>8.84</v>
      </c>
      <c r="H1219" t="s">
        <v>185</v>
      </c>
      <c r="I1219" t="s">
        <v>160</v>
      </c>
      <c r="J1219" t="s">
        <v>77</v>
      </c>
      <c r="K1219" t="s">
        <v>136</v>
      </c>
      <c r="L1219" t="s">
        <v>79</v>
      </c>
      <c r="M1219" s="1">
        <v>916668</v>
      </c>
      <c r="N1219" s="50" t="s">
        <v>209</v>
      </c>
      <c r="O1219" t="s">
        <v>81</v>
      </c>
      <c r="P1219" s="22">
        <v>7.5</v>
      </c>
      <c r="Q1219" s="1">
        <v>890625</v>
      </c>
      <c r="R1219" s="1">
        <v>9416675000000000</v>
      </c>
      <c r="S1219">
        <v>10</v>
      </c>
      <c r="Y1219" s="21" t="s">
        <v>97</v>
      </c>
      <c r="AE1219"/>
      <c r="AF1219"/>
      <c r="AG1219"/>
      <c r="AH1219"/>
      <c r="AR1219" s="21" t="s">
        <v>97</v>
      </c>
      <c r="BK1219"/>
      <c r="BL1219"/>
      <c r="BM1219"/>
      <c r="BN1219"/>
    </row>
    <row r="1220" spans="1:71">
      <c r="A1220" t="s">
        <v>71</v>
      </c>
      <c r="B1220" t="s">
        <v>2343</v>
      </c>
      <c r="C1220" s="4">
        <v>13</v>
      </c>
      <c r="D1220">
        <v>3</v>
      </c>
      <c r="E1220" t="s">
        <v>437</v>
      </c>
      <c r="F1220" t="s">
        <v>109</v>
      </c>
      <c r="G1220" s="21">
        <v>7.9740000000000002</v>
      </c>
      <c r="H1220" t="s">
        <v>75</v>
      </c>
      <c r="I1220" t="s">
        <v>76</v>
      </c>
      <c r="J1220" t="s">
        <v>77</v>
      </c>
      <c r="K1220" t="s">
        <v>78</v>
      </c>
      <c r="L1220" t="s">
        <v>79</v>
      </c>
      <c r="M1220" s="1">
        <v>833334</v>
      </c>
      <c r="N1220" s="50" t="s">
        <v>186</v>
      </c>
      <c r="O1220" t="s">
        <v>81</v>
      </c>
      <c r="P1220" s="22">
        <v>3.8330000000000002</v>
      </c>
      <c r="Q1220" s="1">
        <v>8958333333333330</v>
      </c>
      <c r="R1220" s="1">
        <v>8944453333333330</v>
      </c>
      <c r="S1220">
        <v>10</v>
      </c>
      <c r="T1220" s="4" t="s">
        <v>94</v>
      </c>
      <c r="U1220" t="s">
        <v>75</v>
      </c>
      <c r="V1220" t="s">
        <v>85</v>
      </c>
      <c r="W1220" t="s">
        <v>116</v>
      </c>
      <c r="X1220" t="s">
        <v>76</v>
      </c>
      <c r="Y1220" s="21">
        <v>8.2010000000000005</v>
      </c>
      <c r="Z1220" t="s">
        <v>264</v>
      </c>
      <c r="AA1220" s="50" t="s">
        <v>81</v>
      </c>
      <c r="AB1220" t="s">
        <v>81</v>
      </c>
      <c r="AC1220" s="8">
        <v>7.9</v>
      </c>
      <c r="AD1220" t="s">
        <v>162</v>
      </c>
      <c r="AE1220" s="12" t="s">
        <v>163</v>
      </c>
      <c r="AF1220" s="12" t="s">
        <v>163</v>
      </c>
      <c r="AG1220" s="12" t="s">
        <v>163</v>
      </c>
      <c r="AH1220" s="12" t="s">
        <v>91</v>
      </c>
      <c r="AI1220" t="s">
        <v>74</v>
      </c>
      <c r="AJ1220" t="s">
        <v>162</v>
      </c>
      <c r="AK1220" t="s">
        <v>120</v>
      </c>
      <c r="AL1220" t="s">
        <v>261</v>
      </c>
      <c r="AM1220" t="s">
        <v>150</v>
      </c>
      <c r="AN1220" t="s">
        <v>94</v>
      </c>
      <c r="AO1220" t="s">
        <v>185</v>
      </c>
      <c r="AP1220" t="s">
        <v>165</v>
      </c>
      <c r="AQ1220" t="s">
        <v>109</v>
      </c>
      <c r="AR1220" s="21">
        <v>8.0050000000000008</v>
      </c>
      <c r="AS1220" t="s">
        <v>802</v>
      </c>
      <c r="AT1220" t="s">
        <v>120</v>
      </c>
      <c r="AU1220" t="s">
        <v>150</v>
      </c>
      <c r="AV1220" t="s">
        <v>76</v>
      </c>
      <c r="AW1220" t="s">
        <v>105</v>
      </c>
      <c r="AX1220" t="s">
        <v>106</v>
      </c>
      <c r="AY1220" t="s">
        <v>107</v>
      </c>
      <c r="AZ1220" s="1">
        <v>666666</v>
      </c>
      <c r="BA1220" s="1">
        <v>836904761904762</v>
      </c>
      <c r="BB1220" s="51">
        <f>BA1220/100000000000000</f>
        <v>8.3690476190476204</v>
      </c>
      <c r="BC1220" s="51"/>
      <c r="BD1220" t="s">
        <v>81</v>
      </c>
      <c r="BE1220" s="25">
        <v>8.0549999999999997</v>
      </c>
      <c r="BF1220" s="1">
        <v>6666666666666660</v>
      </c>
      <c r="BG1220" t="s">
        <v>148</v>
      </c>
      <c r="BH1220" t="s">
        <v>209</v>
      </c>
      <c r="BI1220" t="s">
        <v>114</v>
      </c>
      <c r="BJ1220" s="1">
        <v>6041666666666660</v>
      </c>
      <c r="BK1220" s="12" t="s">
        <v>90</v>
      </c>
      <c r="BL1220" s="12" t="s">
        <v>91</v>
      </c>
      <c r="BM1220" s="12" t="s">
        <v>163</v>
      </c>
      <c r="BO1220" t="s">
        <v>74</v>
      </c>
      <c r="BP1220" t="s">
        <v>109</v>
      </c>
      <c r="BQ1220" s="1">
        <v>8500005</v>
      </c>
      <c r="BR1220" t="s">
        <v>120</v>
      </c>
      <c r="BS1220" t="s">
        <v>387</v>
      </c>
    </row>
    <row r="1221" spans="1:71" hidden="1">
      <c r="B1221" s="8" t="s">
        <v>2344</v>
      </c>
      <c r="G1221" s="21" t="s">
        <v>97</v>
      </c>
      <c r="P1221" s="24"/>
      <c r="Y1221" s="23" t="s">
        <v>97</v>
      </c>
      <c r="AA1221"/>
      <c r="AC1221"/>
      <c r="AE1221"/>
      <c r="AF1221"/>
      <c r="AG1221"/>
      <c r="AH1221"/>
      <c r="AN1221" t="s">
        <v>94</v>
      </c>
      <c r="AO1221" t="s">
        <v>195</v>
      </c>
      <c r="AP1221" t="s">
        <v>101</v>
      </c>
      <c r="AQ1221" t="s">
        <v>74</v>
      </c>
      <c r="AR1221" s="23">
        <v>5.2709999999999999</v>
      </c>
      <c r="AS1221" t="s">
        <v>2345</v>
      </c>
      <c r="AT1221" t="s">
        <v>413</v>
      </c>
      <c r="AU1221" t="s">
        <v>94</v>
      </c>
      <c r="AV1221" t="s">
        <v>124</v>
      </c>
      <c r="AW1221" t="s">
        <v>175</v>
      </c>
      <c r="AX1221" t="s">
        <v>131</v>
      </c>
      <c r="AY1221" t="s">
        <v>176</v>
      </c>
      <c r="AZ1221" s="1">
        <v>708333</v>
      </c>
      <c r="BA1221" s="1">
        <v>3040865384615380</v>
      </c>
      <c r="BB1221" s="51">
        <f>BA1221/1000000000000000</f>
        <v>3.0408653846153801</v>
      </c>
      <c r="BC1221" s="1"/>
      <c r="BD1221" t="s">
        <v>81</v>
      </c>
      <c r="BE1221" s="25">
        <v>3.2770000000000001</v>
      </c>
      <c r="BF1221" t="s">
        <v>277</v>
      </c>
      <c r="BG1221" t="s">
        <v>114</v>
      </c>
      <c r="BH1221" s="1">
        <v>2333333333333330</v>
      </c>
      <c r="BI1221" t="s">
        <v>168</v>
      </c>
      <c r="BJ1221" s="1">
        <v>59375</v>
      </c>
      <c r="BK1221" t="s">
        <v>163</v>
      </c>
      <c r="BL1221" t="s">
        <v>91</v>
      </c>
      <c r="BM1221" t="s">
        <v>91</v>
      </c>
      <c r="BN1221" t="s">
        <v>331</v>
      </c>
      <c r="BO1221" t="s">
        <v>109</v>
      </c>
      <c r="BP1221" t="s">
        <v>74</v>
      </c>
      <c r="BQ1221" s="1">
        <v>727778</v>
      </c>
      <c r="BR1221" t="s">
        <v>94</v>
      </c>
      <c r="BS1221" t="s">
        <v>434</v>
      </c>
    </row>
    <row r="1222" spans="1:71" hidden="1">
      <c r="B1222" s="8" t="s">
        <v>2346</v>
      </c>
      <c r="G1222" s="21" t="s">
        <v>97</v>
      </c>
      <c r="P1222" s="24"/>
      <c r="T1222" s="4" t="s">
        <v>83</v>
      </c>
      <c r="U1222" t="s">
        <v>231</v>
      </c>
      <c r="V1222" t="s">
        <v>71</v>
      </c>
      <c r="W1222" t="s">
        <v>86</v>
      </c>
      <c r="X1222" t="s">
        <v>160</v>
      </c>
      <c r="Y1222" s="23">
        <v>8.6180000000000003</v>
      </c>
      <c r="Z1222" t="s">
        <v>174</v>
      </c>
      <c r="AA1222" t="s">
        <v>120</v>
      </c>
      <c r="AB1222" t="s">
        <v>81</v>
      </c>
      <c r="AC1222">
        <v>8</v>
      </c>
      <c r="AD1222" t="s">
        <v>342</v>
      </c>
      <c r="AE1222" s="12" t="s">
        <v>163</v>
      </c>
      <c r="AF1222" s="12" t="s">
        <v>163</v>
      </c>
      <c r="AG1222" s="12" t="s">
        <v>90</v>
      </c>
      <c r="AH1222" s="12" t="s">
        <v>92</v>
      </c>
      <c r="AI1222" t="s">
        <v>109</v>
      </c>
      <c r="AJ1222" t="s">
        <v>260</v>
      </c>
      <c r="AK1222" t="s">
        <v>94</v>
      </c>
      <c r="AL1222" t="s">
        <v>95</v>
      </c>
      <c r="AM1222" t="s">
        <v>96</v>
      </c>
      <c r="AN1222" t="s">
        <v>114</v>
      </c>
      <c r="AO1222" t="s">
        <v>100</v>
      </c>
      <c r="AP1222" t="s">
        <v>225</v>
      </c>
      <c r="AQ1222" t="s">
        <v>109</v>
      </c>
      <c r="AR1222" s="23">
        <v>8.0449999999999999</v>
      </c>
      <c r="AS1222" t="s">
        <v>1071</v>
      </c>
      <c r="AT1222" t="s">
        <v>628</v>
      </c>
      <c r="AU1222" t="s">
        <v>168</v>
      </c>
      <c r="AV1222" t="s">
        <v>76</v>
      </c>
      <c r="AW1222" t="s">
        <v>105</v>
      </c>
      <c r="AX1222" t="s">
        <v>131</v>
      </c>
      <c r="AY1222" t="s">
        <v>176</v>
      </c>
      <c r="AZ1222" t="s">
        <v>81</v>
      </c>
      <c r="BA1222" s="1">
        <v>9211436711436710</v>
      </c>
      <c r="BB1222" s="51">
        <f t="shared" ref="BB1221:BB1222" si="179">BA1222/1000000000000000</f>
        <v>9.2114367114367095</v>
      </c>
      <c r="BC1222" s="1"/>
      <c r="BD1222" t="s">
        <v>81</v>
      </c>
      <c r="BE1222" s="25">
        <v>7.1219999999999999</v>
      </c>
      <c r="BF1222" s="1">
        <v>5666666666666660</v>
      </c>
      <c r="BG1222" t="s">
        <v>154</v>
      </c>
      <c r="BH1222" s="1">
        <v>8700000000000000</v>
      </c>
      <c r="BI1222" t="s">
        <v>168</v>
      </c>
      <c r="BJ1222" s="1">
        <v>8125</v>
      </c>
      <c r="BK1222" s="12" t="s">
        <v>163</v>
      </c>
      <c r="BL1222" s="12" t="s">
        <v>91</v>
      </c>
      <c r="BM1222" s="12" t="s">
        <v>90</v>
      </c>
      <c r="BN1222" s="12" t="s">
        <v>90</v>
      </c>
      <c r="BO1222" t="s">
        <v>74</v>
      </c>
      <c r="BP1222" t="s">
        <v>74</v>
      </c>
      <c r="BQ1222" s="1">
        <v>7333335</v>
      </c>
      <c r="BR1222" t="s">
        <v>120</v>
      </c>
      <c r="BS1222" t="s">
        <v>133</v>
      </c>
    </row>
    <row r="1223" spans="1:71">
      <c r="A1223" t="s">
        <v>156</v>
      </c>
      <c r="B1223" t="s">
        <v>2347</v>
      </c>
      <c r="C1223" s="4">
        <v>17</v>
      </c>
      <c r="D1223">
        <v>4</v>
      </c>
      <c r="E1223" t="s">
        <v>285</v>
      </c>
      <c r="F1223" t="s">
        <v>74</v>
      </c>
      <c r="G1223" s="21">
        <v>7.5330000000000004</v>
      </c>
      <c r="H1223" t="s">
        <v>75</v>
      </c>
      <c r="I1223" t="s">
        <v>76</v>
      </c>
      <c r="J1223" t="s">
        <v>125</v>
      </c>
      <c r="K1223" t="s">
        <v>78</v>
      </c>
      <c r="L1223" t="s">
        <v>79</v>
      </c>
      <c r="M1223" s="1">
        <v>916668</v>
      </c>
      <c r="N1223" s="50" t="s">
        <v>468</v>
      </c>
      <c r="O1223" s="1">
        <v>6875</v>
      </c>
      <c r="P1223" s="22">
        <v>7</v>
      </c>
      <c r="Q1223" s="1">
        <v>734375</v>
      </c>
      <c r="R1223" s="1">
        <v>7374995</v>
      </c>
      <c r="S1223">
        <v>10</v>
      </c>
      <c r="Y1223" s="21" t="s">
        <v>97</v>
      </c>
      <c r="AE1223"/>
      <c r="AF1223"/>
      <c r="AG1223"/>
      <c r="AH1223"/>
      <c r="AR1223" s="21" t="s">
        <v>97</v>
      </c>
      <c r="BK1223"/>
      <c r="BL1223"/>
      <c r="BM1223"/>
      <c r="BN1223"/>
    </row>
    <row r="1224" spans="1:71">
      <c r="A1224" t="s">
        <v>71</v>
      </c>
      <c r="B1224" t="s">
        <v>2348</v>
      </c>
      <c r="C1224" s="4">
        <v>11</v>
      </c>
      <c r="D1224">
        <v>1</v>
      </c>
      <c r="E1224" t="s">
        <v>594</v>
      </c>
      <c r="F1224" t="s">
        <v>109</v>
      </c>
      <c r="G1224" s="21">
        <v>8.35</v>
      </c>
      <c r="H1224" t="s">
        <v>75</v>
      </c>
      <c r="I1224" t="s">
        <v>76</v>
      </c>
      <c r="J1224" t="s">
        <v>77</v>
      </c>
      <c r="K1224" t="s">
        <v>136</v>
      </c>
      <c r="L1224" t="s">
        <v>126</v>
      </c>
      <c r="M1224" s="1">
        <v>8500020000000000</v>
      </c>
      <c r="N1224" s="50" t="s">
        <v>162</v>
      </c>
      <c r="O1224" t="s">
        <v>81</v>
      </c>
      <c r="P1224" s="22">
        <v>9.5</v>
      </c>
      <c r="Q1224" t="s">
        <v>421</v>
      </c>
      <c r="R1224" s="1">
        <v>877778</v>
      </c>
      <c r="S1224">
        <v>5</v>
      </c>
      <c r="T1224" s="4" t="s">
        <v>83</v>
      </c>
      <c r="U1224" t="s">
        <v>389</v>
      </c>
      <c r="V1224" t="s">
        <v>71</v>
      </c>
      <c r="W1224" t="s">
        <v>116</v>
      </c>
      <c r="X1224" t="s">
        <v>196</v>
      </c>
      <c r="Y1224" s="21">
        <v>6.7789999999999999</v>
      </c>
      <c r="Z1224" t="s">
        <v>208</v>
      </c>
      <c r="AA1224" s="50" t="s">
        <v>223</v>
      </c>
      <c r="AB1224" t="s">
        <v>93</v>
      </c>
      <c r="AC1224" s="8">
        <v>4.7</v>
      </c>
      <c r="AD1224" t="s">
        <v>93</v>
      </c>
      <c r="AE1224" t="s">
        <v>91</v>
      </c>
      <c r="AF1224" t="s">
        <v>91</v>
      </c>
      <c r="AG1224" t="s">
        <v>91</v>
      </c>
      <c r="AH1224" t="s">
        <v>92</v>
      </c>
      <c r="AI1224" t="s">
        <v>74</v>
      </c>
      <c r="AJ1224" t="s">
        <v>208</v>
      </c>
      <c r="AK1224" t="s">
        <v>94</v>
      </c>
      <c r="AL1224" t="s">
        <v>95</v>
      </c>
      <c r="AM1224" t="s">
        <v>96</v>
      </c>
      <c r="AN1224" t="s">
        <v>114</v>
      </c>
      <c r="AO1224" t="s">
        <v>100</v>
      </c>
      <c r="AP1224" t="s">
        <v>141</v>
      </c>
      <c r="AQ1224" t="s">
        <v>74</v>
      </c>
      <c r="AR1224" s="21">
        <v>6.806</v>
      </c>
      <c r="AS1224" t="s">
        <v>2349</v>
      </c>
      <c r="AT1224" t="s">
        <v>1336</v>
      </c>
      <c r="AU1224" t="s">
        <v>120</v>
      </c>
      <c r="AV1224" t="s">
        <v>196</v>
      </c>
      <c r="AW1224" t="s">
        <v>175</v>
      </c>
      <c r="AX1224" t="s">
        <v>131</v>
      </c>
      <c r="AY1224" t="s">
        <v>176</v>
      </c>
      <c r="AZ1224" s="1">
        <v>666666</v>
      </c>
      <c r="BA1224" s="1">
        <v>6862082362082360</v>
      </c>
      <c r="BB1224" s="51">
        <f>BA1224/1000000000000000</f>
        <v>6.8620823620823597</v>
      </c>
      <c r="BC1224" s="51"/>
      <c r="BD1224" t="s">
        <v>81</v>
      </c>
      <c r="BE1224" s="25">
        <v>5.944</v>
      </c>
      <c r="BF1224" t="s">
        <v>94</v>
      </c>
      <c r="BG1224" s="1">
        <v>6833333333333330</v>
      </c>
      <c r="BH1224" t="s">
        <v>104</v>
      </c>
      <c r="BI1224" t="s">
        <v>168</v>
      </c>
      <c r="BJ1224" s="1">
        <v>703125</v>
      </c>
      <c r="BK1224" t="s">
        <v>91</v>
      </c>
      <c r="BL1224" t="s">
        <v>91</v>
      </c>
      <c r="BM1224" t="s">
        <v>91</v>
      </c>
      <c r="BN1224" t="s">
        <v>91</v>
      </c>
      <c r="BO1224" t="s">
        <v>74</v>
      </c>
      <c r="BP1224" t="s">
        <v>74</v>
      </c>
      <c r="BQ1224" s="1">
        <v>562499</v>
      </c>
      <c r="BR1224" t="s">
        <v>120</v>
      </c>
      <c r="BS1224" t="s">
        <v>133</v>
      </c>
    </row>
    <row r="1225" spans="1:71" hidden="1">
      <c r="B1225" s="8" t="s">
        <v>2350</v>
      </c>
      <c r="G1225" s="21" t="s">
        <v>97</v>
      </c>
      <c r="P1225" s="24"/>
      <c r="Y1225" s="23" t="s">
        <v>97</v>
      </c>
      <c r="AA1225"/>
      <c r="AC1225"/>
      <c r="AE1225"/>
      <c r="AF1225"/>
      <c r="AG1225"/>
      <c r="AH1225"/>
      <c r="AN1225" t="s">
        <v>83</v>
      </c>
      <c r="AO1225" t="s">
        <v>419</v>
      </c>
      <c r="AP1225" t="s">
        <v>101</v>
      </c>
      <c r="AQ1225" t="s">
        <v>74</v>
      </c>
      <c r="AR1225" s="23">
        <v>6.7750000000000004</v>
      </c>
      <c r="AS1225" t="s">
        <v>2351</v>
      </c>
      <c r="AT1225" t="s">
        <v>1206</v>
      </c>
      <c r="AU1225" t="s">
        <v>104</v>
      </c>
      <c r="AV1225" t="s">
        <v>196</v>
      </c>
      <c r="AW1225" t="s">
        <v>105</v>
      </c>
      <c r="AX1225" t="s">
        <v>131</v>
      </c>
      <c r="AY1225" t="s">
        <v>107</v>
      </c>
      <c r="AZ1225" s="1">
        <v>7416679999999990</v>
      </c>
      <c r="BA1225" s="1">
        <v>8824175824175820</v>
      </c>
      <c r="BB1225" s="51">
        <f t="shared" ref="BB1225" si="180">BA1225/1000000000000000</f>
        <v>8.8241758241758195</v>
      </c>
      <c r="BC1225" s="1"/>
      <c r="BD1225" t="s">
        <v>132</v>
      </c>
      <c r="BE1225" s="25">
        <v>4.6660000000000004</v>
      </c>
      <c r="BF1225" t="s">
        <v>168</v>
      </c>
      <c r="BG1225" s="1">
        <v>5333333333333330</v>
      </c>
      <c r="BI1225" t="s">
        <v>114</v>
      </c>
      <c r="BJ1225" s="1">
        <v>6666666666666660</v>
      </c>
      <c r="BK1225" t="s">
        <v>91</v>
      </c>
      <c r="BL1225" t="s">
        <v>90</v>
      </c>
      <c r="BM1225" t="s">
        <v>91</v>
      </c>
      <c r="BN1225"/>
      <c r="BO1225" t="s">
        <v>74</v>
      </c>
      <c r="BP1225" t="s">
        <v>74</v>
      </c>
      <c r="BQ1225" s="1">
        <v>7722223333333330</v>
      </c>
      <c r="BR1225" t="s">
        <v>94</v>
      </c>
      <c r="BS1225" t="s">
        <v>133</v>
      </c>
    </row>
    <row r="1226" spans="1:71">
      <c r="A1226" t="s">
        <v>71</v>
      </c>
      <c r="B1226" t="s">
        <v>2352</v>
      </c>
      <c r="C1226" s="4">
        <v>14</v>
      </c>
      <c r="D1226">
        <v>1</v>
      </c>
      <c r="E1226" t="s">
        <v>730</v>
      </c>
      <c r="F1226" t="s">
        <v>74</v>
      </c>
      <c r="G1226" s="21">
        <v>5.984</v>
      </c>
      <c r="H1226" t="s">
        <v>123</v>
      </c>
      <c r="I1226" t="s">
        <v>124</v>
      </c>
      <c r="J1226" t="s">
        <v>77</v>
      </c>
      <c r="K1226" t="s">
        <v>78</v>
      </c>
      <c r="L1226" t="s">
        <v>126</v>
      </c>
      <c r="M1226" s="1">
        <v>6.9166799999999904E+16</v>
      </c>
      <c r="N1226" s="50">
        <v>8</v>
      </c>
      <c r="O1226" t="s">
        <v>81</v>
      </c>
      <c r="P1226" s="22">
        <v>0</v>
      </c>
      <c r="Q1226" s="1">
        <v>8541666666666660</v>
      </c>
      <c r="R1226" s="1">
        <v>7944446666666660</v>
      </c>
      <c r="S1226">
        <v>5</v>
      </c>
      <c r="Y1226" s="21" t="s">
        <v>97</v>
      </c>
      <c r="AE1226"/>
      <c r="AF1226"/>
      <c r="AG1226"/>
      <c r="AH1226"/>
      <c r="AR1226" s="21" t="s">
        <v>97</v>
      </c>
      <c r="BK1226"/>
      <c r="BL1226"/>
      <c r="BM1226"/>
      <c r="BN1226"/>
    </row>
    <row r="1227" spans="1:71">
      <c r="A1227" t="s">
        <v>71</v>
      </c>
      <c r="B1227" t="s">
        <v>2353</v>
      </c>
      <c r="C1227" s="4">
        <v>11</v>
      </c>
      <c r="D1227">
        <v>1</v>
      </c>
      <c r="E1227" t="s">
        <v>594</v>
      </c>
      <c r="F1227" t="s">
        <v>74</v>
      </c>
      <c r="G1227" s="21">
        <v>8.1289999999999996</v>
      </c>
      <c r="H1227" t="s">
        <v>75</v>
      </c>
      <c r="I1227" t="s">
        <v>76</v>
      </c>
      <c r="J1227" t="s">
        <v>77</v>
      </c>
      <c r="K1227" t="s">
        <v>136</v>
      </c>
      <c r="L1227" t="s">
        <v>126</v>
      </c>
      <c r="M1227" s="1">
        <v>9500020000000000</v>
      </c>
      <c r="N1227" s="50" t="s">
        <v>93</v>
      </c>
      <c r="O1227" s="1">
        <v>5625</v>
      </c>
      <c r="P1227" s="22">
        <v>9.5</v>
      </c>
      <c r="Q1227" t="s">
        <v>421</v>
      </c>
      <c r="R1227" s="1">
        <v>8611113333333330</v>
      </c>
      <c r="S1227">
        <v>5</v>
      </c>
      <c r="T1227" s="4" t="s">
        <v>83</v>
      </c>
      <c r="U1227" t="s">
        <v>389</v>
      </c>
      <c r="V1227" t="s">
        <v>71</v>
      </c>
      <c r="W1227" t="s">
        <v>116</v>
      </c>
      <c r="X1227" t="s">
        <v>196</v>
      </c>
      <c r="Y1227" s="21">
        <v>6.6210000000000004</v>
      </c>
      <c r="Z1227" t="s">
        <v>263</v>
      </c>
      <c r="AA1227" s="50" t="s">
        <v>223</v>
      </c>
      <c r="AB1227" t="s">
        <v>93</v>
      </c>
      <c r="AC1227" s="8">
        <v>4.7</v>
      </c>
      <c r="AD1227" t="s">
        <v>93</v>
      </c>
      <c r="AE1227" t="s">
        <v>91</v>
      </c>
      <c r="AF1227" t="s">
        <v>91</v>
      </c>
      <c r="AG1227" t="s">
        <v>91</v>
      </c>
      <c r="AH1227" t="s">
        <v>92</v>
      </c>
      <c r="AI1227" t="s">
        <v>74</v>
      </c>
      <c r="AJ1227" t="s">
        <v>208</v>
      </c>
      <c r="AK1227" t="s">
        <v>94</v>
      </c>
      <c r="AL1227" t="s">
        <v>95</v>
      </c>
      <c r="AM1227" t="s">
        <v>96</v>
      </c>
      <c r="AN1227" t="s">
        <v>114</v>
      </c>
      <c r="AO1227" t="s">
        <v>100</v>
      </c>
      <c r="AP1227" t="s">
        <v>141</v>
      </c>
      <c r="AQ1227" t="s">
        <v>74</v>
      </c>
      <c r="AR1227" s="21">
        <v>6.6180000000000003</v>
      </c>
      <c r="AS1227" t="s">
        <v>2354</v>
      </c>
      <c r="AT1227" t="s">
        <v>592</v>
      </c>
      <c r="AU1227" t="s">
        <v>234</v>
      </c>
      <c r="AV1227" t="s">
        <v>196</v>
      </c>
      <c r="AW1227" t="s">
        <v>175</v>
      </c>
      <c r="AX1227" t="s">
        <v>131</v>
      </c>
      <c r="AY1227" t="s">
        <v>176</v>
      </c>
      <c r="AZ1227" s="1">
        <v>875001</v>
      </c>
      <c r="BA1227" s="1">
        <v>6826368076368070</v>
      </c>
      <c r="BB1227" s="51">
        <f>BA1227/1000000000000000</f>
        <v>6.8263680763680696</v>
      </c>
      <c r="BC1227" s="51"/>
      <c r="BD1227" t="s">
        <v>81</v>
      </c>
      <c r="BE1227" s="25">
        <v>4</v>
      </c>
      <c r="BF1227" s="1">
        <v>4666666666666660</v>
      </c>
      <c r="BG1227" s="1">
        <v>6333333333333330</v>
      </c>
      <c r="BH1227" t="s">
        <v>150</v>
      </c>
      <c r="BI1227" t="s">
        <v>168</v>
      </c>
      <c r="BJ1227" s="1">
        <v>703125</v>
      </c>
      <c r="BK1227" t="s">
        <v>91</v>
      </c>
      <c r="BL1227" t="s">
        <v>91</v>
      </c>
      <c r="BM1227" t="s">
        <v>91</v>
      </c>
      <c r="BN1227" t="s">
        <v>91</v>
      </c>
      <c r="BO1227" t="s">
        <v>74</v>
      </c>
      <c r="BP1227" t="s">
        <v>74</v>
      </c>
      <c r="BQ1227" s="1">
        <v>562499</v>
      </c>
      <c r="BR1227" t="s">
        <v>120</v>
      </c>
      <c r="BS1227" t="s">
        <v>133</v>
      </c>
    </row>
    <row r="1228" spans="1:71" hidden="1">
      <c r="B1228" s="8" t="s">
        <v>2355</v>
      </c>
      <c r="G1228" s="21" t="s">
        <v>97</v>
      </c>
      <c r="P1228" s="24"/>
      <c r="Y1228" s="23" t="s">
        <v>97</v>
      </c>
      <c r="AA1228"/>
      <c r="AC1228"/>
      <c r="AE1228"/>
      <c r="AF1228"/>
      <c r="AG1228"/>
      <c r="AH1228"/>
      <c r="AN1228" t="s">
        <v>94</v>
      </c>
      <c r="AO1228" t="s">
        <v>185</v>
      </c>
      <c r="AP1228" t="s">
        <v>101</v>
      </c>
      <c r="AQ1228" t="s">
        <v>74</v>
      </c>
      <c r="AR1228" s="23">
        <v>6.3040000000000003</v>
      </c>
      <c r="AS1228" t="s">
        <v>2356</v>
      </c>
      <c r="AT1228" t="s">
        <v>246</v>
      </c>
      <c r="AU1228" t="s">
        <v>104</v>
      </c>
      <c r="AV1228" t="s">
        <v>196</v>
      </c>
      <c r="AW1228" t="s">
        <v>175</v>
      </c>
      <c r="AX1228" t="s">
        <v>131</v>
      </c>
      <c r="AY1228" t="s">
        <v>176</v>
      </c>
      <c r="AZ1228" t="s">
        <v>81</v>
      </c>
      <c r="BA1228" s="1">
        <v>7411064425770300</v>
      </c>
      <c r="BB1228" s="51">
        <f t="shared" ref="BB1228" si="181">BA1228/1000000000000000</f>
        <v>7.4110644257702996</v>
      </c>
      <c r="BC1228" s="1"/>
      <c r="BD1228" t="s">
        <v>81</v>
      </c>
      <c r="BE1228" s="25">
        <v>3.944</v>
      </c>
      <c r="BF1228" t="s">
        <v>756</v>
      </c>
      <c r="BG1228" s="1">
        <v>4166666666666660</v>
      </c>
      <c r="BH1228" s="1">
        <v>6166666666666660</v>
      </c>
      <c r="BI1228" t="s">
        <v>114</v>
      </c>
      <c r="BJ1228" t="s">
        <v>132</v>
      </c>
      <c r="BK1228" t="s">
        <v>91</v>
      </c>
      <c r="BL1228" t="s">
        <v>91</v>
      </c>
      <c r="BM1228" t="s">
        <v>90</v>
      </c>
      <c r="BN1228"/>
      <c r="BO1228" t="s">
        <v>74</v>
      </c>
      <c r="BP1228" t="s">
        <v>74</v>
      </c>
      <c r="BQ1228" s="1">
        <v>70416625</v>
      </c>
      <c r="BR1228" t="s">
        <v>94</v>
      </c>
      <c r="BS1228" t="s">
        <v>434</v>
      </c>
    </row>
    <row r="1229" spans="1:71">
      <c r="A1229" t="s">
        <v>71</v>
      </c>
      <c r="B1229" t="s">
        <v>2357</v>
      </c>
      <c r="C1229" s="4">
        <v>11</v>
      </c>
      <c r="D1229">
        <v>1</v>
      </c>
      <c r="E1229" t="s">
        <v>295</v>
      </c>
      <c r="F1229" t="s">
        <v>74</v>
      </c>
      <c r="G1229" s="21">
        <v>7.6</v>
      </c>
      <c r="H1229" t="s">
        <v>75</v>
      </c>
      <c r="I1229" t="s">
        <v>76</v>
      </c>
      <c r="J1229" t="s">
        <v>77</v>
      </c>
      <c r="K1229" t="s">
        <v>78</v>
      </c>
      <c r="L1229" t="s">
        <v>79</v>
      </c>
      <c r="M1229" s="1">
        <v>691668</v>
      </c>
      <c r="N1229" s="50" t="s">
        <v>139</v>
      </c>
      <c r="O1229" t="s">
        <v>81</v>
      </c>
      <c r="P1229" s="22">
        <v>6.5</v>
      </c>
      <c r="Q1229" s="1">
        <v>7916666666666660</v>
      </c>
      <c r="R1229" s="1">
        <v>6833329999999990</v>
      </c>
      <c r="S1229">
        <v>10</v>
      </c>
      <c r="T1229" s="4" t="s">
        <v>114</v>
      </c>
      <c r="U1229" t="s">
        <v>137</v>
      </c>
      <c r="V1229" t="s">
        <v>71</v>
      </c>
      <c r="W1229" t="s">
        <v>116</v>
      </c>
      <c r="X1229" t="s">
        <v>124</v>
      </c>
      <c r="Y1229" s="21">
        <v>3.6030000000000002</v>
      </c>
      <c r="Z1229" t="s">
        <v>99</v>
      </c>
      <c r="AA1229" s="50" t="s">
        <v>2358</v>
      </c>
      <c r="AB1229" t="s">
        <v>81</v>
      </c>
      <c r="AC1229" s="8">
        <v>3.1</v>
      </c>
      <c r="AD1229" t="s">
        <v>87</v>
      </c>
      <c r="AE1229" t="s">
        <v>91</v>
      </c>
      <c r="AF1229" t="s">
        <v>91</v>
      </c>
      <c r="AG1229" t="s">
        <v>92</v>
      </c>
      <c r="AH1229" t="s">
        <v>92</v>
      </c>
      <c r="AI1229" t="s">
        <v>74</v>
      </c>
      <c r="AJ1229" t="s">
        <v>235</v>
      </c>
      <c r="AK1229" t="s">
        <v>120</v>
      </c>
      <c r="AL1229" t="s">
        <v>95</v>
      </c>
      <c r="AM1229" t="s">
        <v>99</v>
      </c>
      <c r="AR1229" s="21" t="s">
        <v>97</v>
      </c>
      <c r="BK1229"/>
      <c r="BL1229"/>
      <c r="BM1229"/>
      <c r="BN1229"/>
    </row>
    <row r="1230" spans="1:71">
      <c r="A1230" t="s">
        <v>71</v>
      </c>
      <c r="B1230" t="s">
        <v>2359</v>
      </c>
      <c r="C1230" s="4">
        <v>9</v>
      </c>
      <c r="D1230">
        <v>2</v>
      </c>
      <c r="E1230" t="s">
        <v>488</v>
      </c>
      <c r="F1230" t="s">
        <v>74</v>
      </c>
      <c r="G1230" s="21">
        <v>7.9169999999999998</v>
      </c>
      <c r="H1230" t="s">
        <v>75</v>
      </c>
      <c r="I1230" t="s">
        <v>76</v>
      </c>
      <c r="J1230" t="s">
        <v>77</v>
      </c>
      <c r="K1230" t="s">
        <v>136</v>
      </c>
      <c r="L1230" t="s">
        <v>79</v>
      </c>
      <c r="M1230" s="1">
        <v>9500020000000000</v>
      </c>
      <c r="N1230" s="50" t="s">
        <v>259</v>
      </c>
      <c r="O1230" s="1">
        <v>5625</v>
      </c>
      <c r="P1230" s="22">
        <v>8</v>
      </c>
      <c r="Q1230" s="1">
        <v>5208333333333330</v>
      </c>
      <c r="R1230" s="1">
        <v>7222216666666660</v>
      </c>
      <c r="S1230">
        <v>10</v>
      </c>
      <c r="T1230" s="4" t="s">
        <v>150</v>
      </c>
      <c r="U1230" t="s">
        <v>128</v>
      </c>
      <c r="V1230" t="s">
        <v>71</v>
      </c>
      <c r="W1230" t="s">
        <v>116</v>
      </c>
      <c r="X1230" t="s">
        <v>196</v>
      </c>
      <c r="Y1230" s="21">
        <v>5.5880000000000001</v>
      </c>
      <c r="Z1230" t="s">
        <v>209</v>
      </c>
      <c r="AA1230" s="50" t="s">
        <v>326</v>
      </c>
      <c r="AB1230" t="s">
        <v>547</v>
      </c>
      <c r="AC1230" s="8">
        <v>0.7</v>
      </c>
      <c r="AD1230" t="s">
        <v>93</v>
      </c>
      <c r="AE1230" t="s">
        <v>92</v>
      </c>
      <c r="AF1230" t="s">
        <v>91</v>
      </c>
      <c r="AG1230" t="s">
        <v>91</v>
      </c>
      <c r="AH1230" t="s">
        <v>92</v>
      </c>
      <c r="AI1230" t="s">
        <v>74</v>
      </c>
      <c r="AJ1230" t="s">
        <v>264</v>
      </c>
      <c r="AK1230" t="s">
        <v>94</v>
      </c>
      <c r="AL1230" t="s">
        <v>140</v>
      </c>
      <c r="AM1230" t="s">
        <v>96</v>
      </c>
      <c r="AR1230" s="21" t="s">
        <v>97</v>
      </c>
      <c r="BK1230"/>
      <c r="BL1230"/>
      <c r="BM1230"/>
      <c r="BN1230"/>
    </row>
    <row r="1231" spans="1:71">
      <c r="A1231" t="s">
        <v>156</v>
      </c>
      <c r="B1231" t="s">
        <v>2360</v>
      </c>
      <c r="C1231" s="4">
        <v>12</v>
      </c>
      <c r="D1231">
        <v>3</v>
      </c>
      <c r="E1231" t="s">
        <v>415</v>
      </c>
      <c r="F1231" t="s">
        <v>74</v>
      </c>
      <c r="G1231" s="21">
        <v>7.5670000000000002</v>
      </c>
      <c r="H1231" t="s">
        <v>75</v>
      </c>
      <c r="I1231" t="s">
        <v>76</v>
      </c>
      <c r="J1231" t="s">
        <v>77</v>
      </c>
      <c r="K1231" t="s">
        <v>78</v>
      </c>
      <c r="L1231" t="s">
        <v>79</v>
      </c>
      <c r="M1231" s="1">
        <v>624999</v>
      </c>
      <c r="N1231" s="50" t="s">
        <v>186</v>
      </c>
      <c r="O1231" t="s">
        <v>81</v>
      </c>
      <c r="P1231" s="22">
        <v>4.6660000000000004</v>
      </c>
      <c r="Q1231" s="1">
        <v>84375</v>
      </c>
      <c r="R1231" s="1">
        <v>7375</v>
      </c>
      <c r="S1231">
        <v>10</v>
      </c>
      <c r="T1231" s="4" t="s">
        <v>168</v>
      </c>
      <c r="U1231" t="s">
        <v>84</v>
      </c>
      <c r="V1231" t="s">
        <v>85</v>
      </c>
      <c r="W1231" t="s">
        <v>116</v>
      </c>
      <c r="X1231" t="s">
        <v>76</v>
      </c>
      <c r="Y1231" s="21">
        <v>7.7140000000000004</v>
      </c>
      <c r="Z1231" t="s">
        <v>117</v>
      </c>
      <c r="AA1231" s="50" t="s">
        <v>162</v>
      </c>
      <c r="AB1231" t="s">
        <v>88</v>
      </c>
      <c r="AC1231" s="8">
        <v>5.8</v>
      </c>
      <c r="AD1231" t="s">
        <v>93</v>
      </c>
      <c r="AE1231" s="12" t="s">
        <v>163</v>
      </c>
      <c r="AF1231" s="12" t="s">
        <v>163</v>
      </c>
      <c r="AG1231" s="12" t="s">
        <v>90</v>
      </c>
      <c r="AH1231" s="12" t="s">
        <v>90</v>
      </c>
      <c r="AI1231" t="s">
        <v>74</v>
      </c>
      <c r="AJ1231" t="s">
        <v>93</v>
      </c>
      <c r="AK1231" t="s">
        <v>120</v>
      </c>
      <c r="AL1231" t="s">
        <v>95</v>
      </c>
      <c r="AM1231" t="s">
        <v>150</v>
      </c>
      <c r="AN1231" t="s">
        <v>168</v>
      </c>
      <c r="AO1231" t="s">
        <v>137</v>
      </c>
      <c r="AP1231" t="s">
        <v>165</v>
      </c>
      <c r="AQ1231" t="s">
        <v>109</v>
      </c>
      <c r="AR1231" s="21">
        <v>8.0630000000000006</v>
      </c>
      <c r="AS1231" t="s">
        <v>338</v>
      </c>
      <c r="AT1231" t="s">
        <v>144</v>
      </c>
      <c r="AU1231" t="s">
        <v>114</v>
      </c>
      <c r="AV1231" t="s">
        <v>160</v>
      </c>
      <c r="AW1231" t="s">
        <v>105</v>
      </c>
      <c r="AX1231" t="s">
        <v>106</v>
      </c>
      <c r="AY1231" t="s">
        <v>107</v>
      </c>
      <c r="AZ1231" s="1">
        <v>708333</v>
      </c>
      <c r="BA1231" s="1">
        <v>9788793103448270</v>
      </c>
      <c r="BB1231" s="51">
        <f t="shared" ref="BB1231:BB1232" si="182">BA1231/1000000000000000</f>
        <v>9.7887931034482705</v>
      </c>
      <c r="BC1231" s="51"/>
      <c r="BD1231" s="1">
        <v>5625</v>
      </c>
      <c r="BE1231" s="25">
        <v>7.6109999999999998</v>
      </c>
      <c r="BF1231" s="1">
        <v>5333333333333330</v>
      </c>
      <c r="BG1231" s="1">
        <v>7833333333333330</v>
      </c>
      <c r="BH1231" s="1">
        <v>9666666666666660</v>
      </c>
      <c r="BI1231" t="s">
        <v>168</v>
      </c>
      <c r="BJ1231" s="1">
        <v>8125</v>
      </c>
      <c r="BK1231" s="12" t="s">
        <v>163</v>
      </c>
      <c r="BL1231" s="12" t="s">
        <v>91</v>
      </c>
      <c r="BM1231" s="12" t="s">
        <v>90</v>
      </c>
      <c r="BN1231" s="12" t="s">
        <v>163</v>
      </c>
      <c r="BO1231" t="s">
        <v>74</v>
      </c>
      <c r="BP1231" t="s">
        <v>74</v>
      </c>
      <c r="BQ1231" t="s">
        <v>81</v>
      </c>
      <c r="BR1231" t="s">
        <v>120</v>
      </c>
      <c r="BS1231" t="s">
        <v>255</v>
      </c>
    </row>
    <row r="1232" spans="1:71">
      <c r="A1232" t="s">
        <v>71</v>
      </c>
      <c r="B1232" t="s">
        <v>2361</v>
      </c>
      <c r="C1232" s="4">
        <v>12</v>
      </c>
      <c r="D1232">
        <v>3</v>
      </c>
      <c r="E1232" t="s">
        <v>1023</v>
      </c>
      <c r="F1232" t="s">
        <v>74</v>
      </c>
      <c r="G1232" s="21">
        <v>6.0039999999999996</v>
      </c>
      <c r="H1232" t="s">
        <v>123</v>
      </c>
      <c r="I1232" t="s">
        <v>124</v>
      </c>
      <c r="J1232" t="s">
        <v>125</v>
      </c>
      <c r="K1232" t="s">
        <v>78</v>
      </c>
      <c r="L1232" t="s">
        <v>126</v>
      </c>
      <c r="M1232">
        <v>0</v>
      </c>
      <c r="N1232" s="50">
        <v>7</v>
      </c>
      <c r="O1232" s="1">
        <v>4375</v>
      </c>
      <c r="P1232" s="22">
        <v>7</v>
      </c>
      <c r="Q1232" s="1">
        <v>6666666666666660</v>
      </c>
      <c r="R1232" s="1">
        <v>7999996666666660</v>
      </c>
      <c r="S1232">
        <v>5</v>
      </c>
      <c r="T1232" s="4" t="s">
        <v>83</v>
      </c>
      <c r="U1232" t="s">
        <v>312</v>
      </c>
      <c r="V1232" t="s">
        <v>71</v>
      </c>
      <c r="W1232" t="s">
        <v>116</v>
      </c>
      <c r="X1232" t="s">
        <v>124</v>
      </c>
      <c r="Y1232" s="21">
        <v>4.133</v>
      </c>
      <c r="Z1232" t="s">
        <v>99</v>
      </c>
      <c r="AA1232" s="50" t="s">
        <v>635</v>
      </c>
      <c r="AB1232" t="s">
        <v>87</v>
      </c>
      <c r="AC1232" s="8">
        <v>3.1</v>
      </c>
      <c r="AD1232" t="s">
        <v>81</v>
      </c>
      <c r="AE1232" t="s">
        <v>91</v>
      </c>
      <c r="AF1232" t="s">
        <v>91</v>
      </c>
      <c r="AG1232" t="s">
        <v>92</v>
      </c>
      <c r="AH1232" t="s">
        <v>92</v>
      </c>
      <c r="AI1232" t="s">
        <v>74</v>
      </c>
      <c r="AJ1232" t="s">
        <v>155</v>
      </c>
      <c r="AK1232" t="s">
        <v>94</v>
      </c>
      <c r="AL1232" t="s">
        <v>95</v>
      </c>
      <c r="AM1232" t="s">
        <v>96</v>
      </c>
      <c r="AN1232" t="s">
        <v>83</v>
      </c>
      <c r="AO1232" t="s">
        <v>128</v>
      </c>
      <c r="AP1232" t="s">
        <v>165</v>
      </c>
      <c r="AQ1232" t="s">
        <v>74</v>
      </c>
      <c r="AR1232" s="21">
        <v>5.8520000000000003</v>
      </c>
      <c r="AS1232" t="s">
        <v>2362</v>
      </c>
      <c r="AT1232" t="s">
        <v>386</v>
      </c>
      <c r="AU1232" t="s">
        <v>104</v>
      </c>
      <c r="AV1232" t="s">
        <v>124</v>
      </c>
      <c r="AW1232" t="s">
        <v>175</v>
      </c>
      <c r="AX1232" t="s">
        <v>131</v>
      </c>
      <c r="AY1232" t="s">
        <v>176</v>
      </c>
      <c r="AZ1232" s="1">
        <v>9000020000000000</v>
      </c>
      <c r="BA1232" s="1">
        <v>5698729582577130</v>
      </c>
      <c r="BB1232" s="51">
        <f t="shared" si="182"/>
        <v>5.6987295825771298</v>
      </c>
      <c r="BC1232" s="51"/>
      <c r="BD1232" s="1">
        <v>6875</v>
      </c>
      <c r="BE1232" s="25">
        <v>2.8330000000000002</v>
      </c>
      <c r="BF1232" s="1">
        <v>3333333333333330</v>
      </c>
      <c r="BG1232" s="1">
        <v>2333333333333330</v>
      </c>
      <c r="BI1232" t="s">
        <v>114</v>
      </c>
      <c r="BJ1232" t="s">
        <v>132</v>
      </c>
      <c r="BK1232" t="s">
        <v>90</v>
      </c>
      <c r="BL1232" t="s">
        <v>91</v>
      </c>
      <c r="BM1232" t="s">
        <v>90</v>
      </c>
      <c r="BN1232"/>
      <c r="BO1232" t="s">
        <v>74</v>
      </c>
      <c r="BP1232" t="s">
        <v>74</v>
      </c>
      <c r="BQ1232" s="1">
        <v>7166663333333330</v>
      </c>
      <c r="BR1232" t="s">
        <v>94</v>
      </c>
      <c r="BS1232" t="s">
        <v>255</v>
      </c>
    </row>
    <row r="1233" spans="1:71">
      <c r="A1233" t="s">
        <v>71</v>
      </c>
      <c r="B1233" t="s">
        <v>2363</v>
      </c>
      <c r="C1233" s="4">
        <v>12</v>
      </c>
      <c r="D1233">
        <v>1</v>
      </c>
      <c r="E1233" t="s">
        <v>73</v>
      </c>
      <c r="F1233" t="s">
        <v>74</v>
      </c>
      <c r="G1233" s="21">
        <v>6.008</v>
      </c>
      <c r="H1233" t="s">
        <v>123</v>
      </c>
      <c r="I1233" t="s">
        <v>124</v>
      </c>
      <c r="J1233" t="s">
        <v>77</v>
      </c>
      <c r="K1233" t="s">
        <v>78</v>
      </c>
      <c r="L1233" t="s">
        <v>126</v>
      </c>
      <c r="M1233" s="1">
        <v>9500020000000000</v>
      </c>
      <c r="N1233" s="50" t="s">
        <v>473</v>
      </c>
      <c r="O1233" t="s">
        <v>81</v>
      </c>
      <c r="P1233" s="22">
        <v>0</v>
      </c>
      <c r="Q1233" s="1">
        <v>71875</v>
      </c>
      <c r="R1233" s="1">
        <v>7249995</v>
      </c>
      <c r="S1233">
        <v>5</v>
      </c>
      <c r="T1233" s="4" t="s">
        <v>83</v>
      </c>
      <c r="U1233" t="s">
        <v>219</v>
      </c>
      <c r="V1233" t="s">
        <v>71</v>
      </c>
      <c r="W1233" t="s">
        <v>116</v>
      </c>
      <c r="X1233" t="s">
        <v>124</v>
      </c>
      <c r="Y1233" s="21">
        <v>2.7170000000000001</v>
      </c>
      <c r="Z1233" t="s">
        <v>99</v>
      </c>
      <c r="AA1233" s="50" t="s">
        <v>1866</v>
      </c>
      <c r="AB1233" t="s">
        <v>81</v>
      </c>
      <c r="AC1233" s="8">
        <v>0.9</v>
      </c>
      <c r="AD1233" t="s">
        <v>87</v>
      </c>
      <c r="AE1233" t="s">
        <v>91</v>
      </c>
      <c r="AF1233" t="s">
        <v>91</v>
      </c>
      <c r="AG1233" t="s">
        <v>92</v>
      </c>
      <c r="AH1233" t="s">
        <v>92</v>
      </c>
      <c r="AI1233" t="s">
        <v>74</v>
      </c>
      <c r="AJ1233" t="s">
        <v>235</v>
      </c>
      <c r="AK1233" t="s">
        <v>94</v>
      </c>
      <c r="AL1233" t="s">
        <v>95</v>
      </c>
      <c r="AM1233" t="s">
        <v>96</v>
      </c>
      <c r="AR1233" s="21" t="s">
        <v>97</v>
      </c>
      <c r="BK1233"/>
      <c r="BL1233"/>
      <c r="BM1233"/>
      <c r="BN1233"/>
    </row>
    <row r="1234" spans="1:71" hidden="1">
      <c r="B1234" s="8" t="s">
        <v>2364</v>
      </c>
      <c r="G1234" s="21" t="s">
        <v>97</v>
      </c>
      <c r="P1234" s="24"/>
      <c r="T1234" s="4" t="s">
        <v>94</v>
      </c>
      <c r="U1234" t="s">
        <v>115</v>
      </c>
      <c r="V1234" t="s">
        <v>85</v>
      </c>
      <c r="W1234" t="s">
        <v>116</v>
      </c>
      <c r="X1234" t="s">
        <v>76</v>
      </c>
      <c r="Y1234" s="23">
        <v>7.4160000000000004</v>
      </c>
      <c r="Z1234" t="s">
        <v>258</v>
      </c>
      <c r="AA1234" t="s">
        <v>297</v>
      </c>
      <c r="AB1234" t="s">
        <v>94</v>
      </c>
      <c r="AC1234">
        <v>7.8</v>
      </c>
      <c r="AD1234" t="s">
        <v>89</v>
      </c>
      <c r="AE1234" t="s">
        <v>91</v>
      </c>
      <c r="AF1234" t="s">
        <v>108</v>
      </c>
      <c r="AG1234" t="s">
        <v>90</v>
      </c>
      <c r="AH1234" t="s">
        <v>90</v>
      </c>
      <c r="AI1234" t="s">
        <v>74</v>
      </c>
      <c r="AJ1234" t="s">
        <v>155</v>
      </c>
      <c r="AK1234" t="s">
        <v>120</v>
      </c>
      <c r="AL1234" t="s">
        <v>164</v>
      </c>
      <c r="AM1234" t="s">
        <v>99</v>
      </c>
      <c r="AN1234" t="s">
        <v>104</v>
      </c>
      <c r="AO1234" t="s">
        <v>185</v>
      </c>
      <c r="AP1234" t="s">
        <v>165</v>
      </c>
      <c r="AQ1234" t="s">
        <v>109</v>
      </c>
      <c r="AR1234" s="23">
        <v>6.032</v>
      </c>
      <c r="AS1234" t="s">
        <v>2365</v>
      </c>
      <c r="AT1234" t="s">
        <v>358</v>
      </c>
      <c r="AU1234" t="s">
        <v>358</v>
      </c>
      <c r="AV1234" t="s">
        <v>196</v>
      </c>
      <c r="AW1234" t="s">
        <v>175</v>
      </c>
      <c r="AX1234" t="s">
        <v>131</v>
      </c>
      <c r="AY1234" t="s">
        <v>176</v>
      </c>
      <c r="AZ1234" t="s">
        <v>99</v>
      </c>
      <c r="BA1234" s="1">
        <v>4774279029793730</v>
      </c>
      <c r="BB1234" s="51">
        <f>BA1234/1000000000000000</f>
        <v>4.7742790297937301</v>
      </c>
      <c r="BC1234" s="1"/>
      <c r="BD1234" s="1">
        <v>6875</v>
      </c>
      <c r="BE1234" s="25">
        <v>6.8550000000000004</v>
      </c>
      <c r="BF1234" s="1">
        <v>7666666666666660</v>
      </c>
      <c r="BG1234" t="s">
        <v>375</v>
      </c>
      <c r="BH1234" t="s">
        <v>301</v>
      </c>
      <c r="BI1234" t="s">
        <v>168</v>
      </c>
      <c r="BJ1234" s="1">
        <v>796875</v>
      </c>
      <c r="BK1234" t="s">
        <v>90</v>
      </c>
      <c r="BL1234" t="s">
        <v>91</v>
      </c>
      <c r="BM1234" t="s">
        <v>90</v>
      </c>
      <c r="BN1234" t="s">
        <v>90</v>
      </c>
      <c r="BO1234" t="s">
        <v>74</v>
      </c>
      <c r="BP1234" t="s">
        <v>74</v>
      </c>
      <c r="BQ1234" s="1">
        <v>6111109999999990</v>
      </c>
      <c r="BR1234" t="s">
        <v>120</v>
      </c>
      <c r="BS1234" t="s">
        <v>169</v>
      </c>
    </row>
    <row r="1235" spans="1:71" hidden="1">
      <c r="B1235" s="8" t="s">
        <v>2366</v>
      </c>
      <c r="G1235" s="21" t="s">
        <v>97</v>
      </c>
      <c r="P1235" s="24"/>
      <c r="T1235" s="4" t="s">
        <v>99</v>
      </c>
      <c r="U1235" t="s">
        <v>137</v>
      </c>
      <c r="V1235" t="s">
        <v>71</v>
      </c>
      <c r="W1235" t="s">
        <v>86</v>
      </c>
      <c r="X1235" t="s">
        <v>76</v>
      </c>
      <c r="Y1235" s="23">
        <v>7.2290000000000001</v>
      </c>
      <c r="Z1235" t="s">
        <v>139</v>
      </c>
      <c r="AA1235" t="s">
        <v>297</v>
      </c>
      <c r="AB1235" t="s">
        <v>81</v>
      </c>
      <c r="AC1235">
        <v>5.6</v>
      </c>
      <c r="AD1235" t="s">
        <v>81</v>
      </c>
      <c r="AE1235" t="s">
        <v>91</v>
      </c>
      <c r="AF1235" t="s">
        <v>91</v>
      </c>
      <c r="AG1235" t="s">
        <v>92</v>
      </c>
      <c r="AH1235" t="s">
        <v>92</v>
      </c>
      <c r="AI1235" t="s">
        <v>74</v>
      </c>
      <c r="AJ1235" t="s">
        <v>119</v>
      </c>
      <c r="AK1235" t="s">
        <v>120</v>
      </c>
      <c r="AL1235" t="s">
        <v>311</v>
      </c>
      <c r="AM1235" t="s">
        <v>99</v>
      </c>
      <c r="AR1235" s="23" t="s">
        <v>97</v>
      </c>
      <c r="BK1235"/>
      <c r="BL1235"/>
      <c r="BM1235"/>
      <c r="BN1235"/>
    </row>
    <row r="1236" spans="1:71" hidden="1">
      <c r="B1236" s="8" t="s">
        <v>2367</v>
      </c>
      <c r="G1236" s="21" t="s">
        <v>97</v>
      </c>
      <c r="P1236" s="24"/>
      <c r="Y1236" s="23" t="s">
        <v>97</v>
      </c>
      <c r="AA1236"/>
      <c r="AC1236"/>
      <c r="AE1236"/>
      <c r="AF1236"/>
      <c r="AG1236"/>
      <c r="AH1236"/>
      <c r="AN1236" t="s">
        <v>94</v>
      </c>
      <c r="AO1236" t="s">
        <v>75</v>
      </c>
      <c r="AP1236" t="s">
        <v>101</v>
      </c>
      <c r="AQ1236" t="s">
        <v>74</v>
      </c>
      <c r="AR1236" s="23">
        <v>7.7119999999999997</v>
      </c>
      <c r="AS1236" t="s">
        <v>2368</v>
      </c>
      <c r="AT1236" t="s">
        <v>234</v>
      </c>
      <c r="AU1236" t="s">
        <v>104</v>
      </c>
      <c r="AV1236" t="s">
        <v>76</v>
      </c>
      <c r="AW1236" t="s">
        <v>105</v>
      </c>
      <c r="AX1236" t="s">
        <v>106</v>
      </c>
      <c r="AY1236" t="s">
        <v>107</v>
      </c>
      <c r="AZ1236" s="1">
        <v>833334</v>
      </c>
      <c r="BA1236" s="1">
        <v>770698051948052</v>
      </c>
      <c r="BB1236" s="51">
        <f>BA1236/100000000000000</f>
        <v>7.7069805194805197</v>
      </c>
      <c r="BC1236" s="1"/>
      <c r="BD1236" t="s">
        <v>81</v>
      </c>
      <c r="BE1236" s="25">
        <v>9.3330000000000002</v>
      </c>
      <c r="BF1236" t="s">
        <v>174</v>
      </c>
      <c r="BG1236" t="s">
        <v>209</v>
      </c>
      <c r="BH1236" t="s">
        <v>209</v>
      </c>
      <c r="BI1236" t="s">
        <v>114</v>
      </c>
      <c r="BJ1236" s="1">
        <v>6458333333333330</v>
      </c>
      <c r="BK1236" t="s">
        <v>163</v>
      </c>
      <c r="BL1236" t="s">
        <v>91</v>
      </c>
      <c r="BM1236" t="s">
        <v>163</v>
      </c>
      <c r="BN1236"/>
      <c r="BO1236" t="s">
        <v>109</v>
      </c>
      <c r="BP1236" t="s">
        <v>74</v>
      </c>
      <c r="BQ1236" s="1">
        <v>78750025</v>
      </c>
      <c r="BR1236" t="s">
        <v>94</v>
      </c>
      <c r="BS1236" t="s">
        <v>434</v>
      </c>
    </row>
    <row r="1237" spans="1:71" hidden="1">
      <c r="B1237" s="8" t="s">
        <v>2369</v>
      </c>
      <c r="G1237" s="21" t="s">
        <v>97</v>
      </c>
      <c r="P1237" s="24"/>
      <c r="Y1237" s="23" t="s">
        <v>97</v>
      </c>
      <c r="AA1237"/>
      <c r="AC1237"/>
      <c r="AE1237"/>
      <c r="AF1237"/>
      <c r="AG1237"/>
      <c r="AH1237"/>
      <c r="AN1237" t="s">
        <v>114</v>
      </c>
      <c r="AO1237" t="s">
        <v>231</v>
      </c>
      <c r="AP1237" t="s">
        <v>101</v>
      </c>
      <c r="AQ1237" t="s">
        <v>74</v>
      </c>
      <c r="AR1237" s="23">
        <v>6.859</v>
      </c>
      <c r="AS1237" t="s">
        <v>2370</v>
      </c>
      <c r="AT1237" t="s">
        <v>426</v>
      </c>
      <c r="AU1237" t="s">
        <v>148</v>
      </c>
      <c r="AV1237" t="s">
        <v>196</v>
      </c>
      <c r="AW1237" t="s">
        <v>105</v>
      </c>
      <c r="AX1237" t="s">
        <v>131</v>
      </c>
      <c r="AY1237" t="s">
        <v>176</v>
      </c>
      <c r="AZ1237" s="1">
        <v>7083340000000000</v>
      </c>
      <c r="BA1237" s="1">
        <v>8139204545454540</v>
      </c>
      <c r="BB1237" s="51">
        <f t="shared" ref="BB1236:BB1237" si="183">BA1237/1000000000000000</f>
        <v>8.1392045454545396</v>
      </c>
      <c r="BC1237" s="1"/>
      <c r="BD1237" t="s">
        <v>94</v>
      </c>
      <c r="BE1237" s="25">
        <v>4.6660000000000004</v>
      </c>
      <c r="BF1237" s="1">
        <v>4333333333333330</v>
      </c>
      <c r="BG1237" s="1">
        <v>5666666666666660</v>
      </c>
      <c r="BH1237" t="s">
        <v>168</v>
      </c>
      <c r="BI1237" t="s">
        <v>114</v>
      </c>
      <c r="BJ1237" s="1">
        <v>734375</v>
      </c>
      <c r="BK1237" t="s">
        <v>90</v>
      </c>
      <c r="BL1237" t="s">
        <v>91</v>
      </c>
      <c r="BM1237" t="s">
        <v>90</v>
      </c>
      <c r="BN1237"/>
      <c r="BO1237" t="s">
        <v>74</v>
      </c>
      <c r="BP1237" t="s">
        <v>74</v>
      </c>
      <c r="BQ1237" s="1">
        <v>6777773333333330</v>
      </c>
      <c r="BR1237" t="s">
        <v>120</v>
      </c>
      <c r="BS1237" t="s">
        <v>133</v>
      </c>
    </row>
    <row r="1238" spans="1:71">
      <c r="A1238" t="s">
        <v>71</v>
      </c>
      <c r="B1238" t="s">
        <v>2371</v>
      </c>
      <c r="C1238" s="4">
        <v>13</v>
      </c>
      <c r="D1238">
        <v>1</v>
      </c>
      <c r="E1238" t="s">
        <v>682</v>
      </c>
      <c r="F1238" t="s">
        <v>74</v>
      </c>
      <c r="G1238" s="21">
        <v>6.9850000000000003</v>
      </c>
      <c r="H1238" t="s">
        <v>195</v>
      </c>
      <c r="I1238" t="s">
        <v>196</v>
      </c>
      <c r="J1238" t="s">
        <v>77</v>
      </c>
      <c r="K1238" t="s">
        <v>78</v>
      </c>
      <c r="L1238" t="s">
        <v>126</v>
      </c>
      <c r="M1238" s="1">
        <v>7.9166799999999904E+16</v>
      </c>
      <c r="N1238" s="50" t="s">
        <v>223</v>
      </c>
      <c r="O1238" t="s">
        <v>81</v>
      </c>
      <c r="P1238" s="22">
        <v>5.5</v>
      </c>
      <c r="Q1238" t="s">
        <v>81</v>
      </c>
      <c r="R1238" s="1">
        <v>7166663333333330</v>
      </c>
      <c r="S1238">
        <v>5</v>
      </c>
      <c r="T1238" s="4" t="s">
        <v>114</v>
      </c>
      <c r="U1238" t="s">
        <v>115</v>
      </c>
      <c r="V1238" t="s">
        <v>71</v>
      </c>
      <c r="W1238" t="s">
        <v>86</v>
      </c>
      <c r="X1238" t="s">
        <v>124</v>
      </c>
      <c r="Y1238" s="21">
        <v>4.3719999999999999</v>
      </c>
      <c r="Z1238" t="s">
        <v>297</v>
      </c>
      <c r="AA1238" s="50" t="s">
        <v>1811</v>
      </c>
      <c r="AB1238" t="s">
        <v>81</v>
      </c>
      <c r="AC1238" s="8">
        <v>2.2999999999999998</v>
      </c>
      <c r="AD1238" t="s">
        <v>117</v>
      </c>
      <c r="AE1238" t="s">
        <v>91</v>
      </c>
      <c r="AF1238" t="s">
        <v>91</v>
      </c>
      <c r="AG1238" t="s">
        <v>91</v>
      </c>
      <c r="AH1238" t="s">
        <v>92</v>
      </c>
      <c r="AI1238" t="s">
        <v>74</v>
      </c>
      <c r="AJ1238" t="s">
        <v>210</v>
      </c>
      <c r="AK1238" t="s">
        <v>94</v>
      </c>
      <c r="AL1238" t="s">
        <v>261</v>
      </c>
      <c r="AM1238" t="s">
        <v>96</v>
      </c>
      <c r="AN1238" t="s">
        <v>114</v>
      </c>
      <c r="AO1238" t="s">
        <v>84</v>
      </c>
      <c r="AP1238" t="s">
        <v>141</v>
      </c>
      <c r="AQ1238" t="s">
        <v>74</v>
      </c>
      <c r="AR1238" s="21">
        <v>5.3179999999999996</v>
      </c>
      <c r="AS1238" t="s">
        <v>2372</v>
      </c>
      <c r="AT1238" t="s">
        <v>579</v>
      </c>
      <c r="AU1238" t="s">
        <v>148</v>
      </c>
      <c r="AV1238" t="s">
        <v>124</v>
      </c>
      <c r="AW1238" t="s">
        <v>175</v>
      </c>
      <c r="AX1238" t="s">
        <v>131</v>
      </c>
      <c r="AY1238" t="s">
        <v>176</v>
      </c>
      <c r="AZ1238" s="1">
        <v>583332</v>
      </c>
      <c r="BA1238" s="1">
        <v>5604166666666660</v>
      </c>
      <c r="BB1238" s="51">
        <f>BA1238/1000000000000000</f>
        <v>5.6041666666666599</v>
      </c>
      <c r="BC1238" s="51"/>
      <c r="BD1238" t="s">
        <v>81</v>
      </c>
      <c r="BE1238" s="25">
        <v>3.7330000000000001</v>
      </c>
      <c r="BF1238" t="s">
        <v>114</v>
      </c>
      <c r="BG1238" s="1">
        <v>2833333333333330</v>
      </c>
      <c r="BH1238" s="1">
        <v>5366666666666660</v>
      </c>
      <c r="BI1238" t="s">
        <v>168</v>
      </c>
      <c r="BJ1238" s="1">
        <v>734375</v>
      </c>
      <c r="BK1238" t="s">
        <v>90</v>
      </c>
      <c r="BL1238" t="s">
        <v>91</v>
      </c>
      <c r="BM1238" t="s">
        <v>91</v>
      </c>
      <c r="BN1238" t="s">
        <v>91</v>
      </c>
      <c r="BO1238" t="s">
        <v>74</v>
      </c>
      <c r="BP1238" t="s">
        <v>74</v>
      </c>
      <c r="BQ1238" s="1">
        <v>44166625</v>
      </c>
      <c r="BR1238" t="s">
        <v>94</v>
      </c>
      <c r="BS1238" t="s">
        <v>387</v>
      </c>
    </row>
    <row r="1239" spans="1:71">
      <c r="A1239" t="s">
        <v>71</v>
      </c>
      <c r="B1239" t="s">
        <v>2373</v>
      </c>
      <c r="C1239" s="4">
        <v>8</v>
      </c>
      <c r="D1239">
        <v>2</v>
      </c>
      <c r="E1239" t="s">
        <v>399</v>
      </c>
      <c r="F1239" t="s">
        <v>74</v>
      </c>
      <c r="G1239" s="21">
        <v>8.5389999999999997</v>
      </c>
      <c r="H1239" t="s">
        <v>185</v>
      </c>
      <c r="I1239" t="s">
        <v>160</v>
      </c>
      <c r="J1239" t="s">
        <v>77</v>
      </c>
      <c r="K1239" t="s">
        <v>136</v>
      </c>
      <c r="L1239" t="s">
        <v>79</v>
      </c>
      <c r="M1239" s="1">
        <v>7.4166799999999904E+16</v>
      </c>
      <c r="N1239" s="50" t="s">
        <v>161</v>
      </c>
      <c r="O1239" t="s">
        <v>81</v>
      </c>
      <c r="P1239" s="22">
        <v>10</v>
      </c>
      <c r="Q1239" s="1">
        <v>6875</v>
      </c>
      <c r="R1239">
        <v>8</v>
      </c>
      <c r="S1239">
        <v>10</v>
      </c>
      <c r="Y1239" s="21" t="s">
        <v>97</v>
      </c>
      <c r="AE1239"/>
      <c r="AF1239"/>
      <c r="AG1239"/>
      <c r="AH1239"/>
      <c r="AR1239" s="21" t="s">
        <v>97</v>
      </c>
      <c r="BK1239"/>
      <c r="BL1239"/>
      <c r="BM1239"/>
      <c r="BN1239"/>
    </row>
    <row r="1240" spans="1:71" hidden="1">
      <c r="B1240" s="8" t="s">
        <v>2374</v>
      </c>
      <c r="G1240" s="21" t="s">
        <v>97</v>
      </c>
      <c r="P1240" s="24"/>
      <c r="T1240" s="4" t="s">
        <v>150</v>
      </c>
      <c r="U1240" t="s">
        <v>389</v>
      </c>
      <c r="V1240" t="s">
        <v>71</v>
      </c>
      <c r="W1240" t="s">
        <v>86</v>
      </c>
      <c r="X1240" t="s">
        <v>196</v>
      </c>
      <c r="Y1240" s="23">
        <v>5.5739999999999998</v>
      </c>
      <c r="Z1240" t="s">
        <v>139</v>
      </c>
      <c r="AA1240" t="s">
        <v>326</v>
      </c>
      <c r="AB1240" t="s">
        <v>81</v>
      </c>
      <c r="AC1240">
        <v>2</v>
      </c>
      <c r="AD1240" t="s">
        <v>118</v>
      </c>
      <c r="AE1240" t="s">
        <v>91</v>
      </c>
      <c r="AF1240" t="s">
        <v>91</v>
      </c>
      <c r="AG1240" t="s">
        <v>91</v>
      </c>
      <c r="AH1240" t="s">
        <v>92</v>
      </c>
      <c r="AI1240" t="s">
        <v>74</v>
      </c>
      <c r="AJ1240" t="s">
        <v>469</v>
      </c>
      <c r="AK1240" t="s">
        <v>94</v>
      </c>
      <c r="AL1240" t="s">
        <v>140</v>
      </c>
      <c r="AM1240" t="s">
        <v>96</v>
      </c>
      <c r="AN1240" t="s">
        <v>83</v>
      </c>
      <c r="AO1240" t="s">
        <v>115</v>
      </c>
      <c r="AP1240" t="s">
        <v>225</v>
      </c>
      <c r="AQ1240" t="s">
        <v>74</v>
      </c>
      <c r="AR1240" s="23">
        <v>7.7469999999999999</v>
      </c>
      <c r="AS1240" t="s">
        <v>2375</v>
      </c>
      <c r="AT1240" t="s">
        <v>268</v>
      </c>
      <c r="AU1240" t="s">
        <v>94</v>
      </c>
      <c r="AV1240" t="s">
        <v>76</v>
      </c>
      <c r="AW1240" t="s">
        <v>105</v>
      </c>
      <c r="AX1240" t="s">
        <v>131</v>
      </c>
      <c r="AY1240" t="s">
        <v>107</v>
      </c>
      <c r="AZ1240" s="1">
        <v>9000020000000000</v>
      </c>
      <c r="BA1240" s="1">
        <v>9791666666666660</v>
      </c>
      <c r="BB1240" s="51">
        <f t="shared" ref="BB1240" si="184">BA1240/1000000000000000</f>
        <v>9.7916666666666607</v>
      </c>
      <c r="BC1240" s="1"/>
      <c r="BD1240" t="s">
        <v>81</v>
      </c>
      <c r="BE1240" s="25">
        <v>6.9160000000000004</v>
      </c>
      <c r="BF1240" s="1">
        <v>5333333333333330</v>
      </c>
      <c r="BG1240" t="s">
        <v>139</v>
      </c>
      <c r="BI1240" t="s">
        <v>114</v>
      </c>
      <c r="BJ1240" s="1">
        <v>6666666666666660</v>
      </c>
      <c r="BK1240" t="s">
        <v>91</v>
      </c>
      <c r="BL1240" t="s">
        <v>90</v>
      </c>
      <c r="BM1240" t="s">
        <v>91</v>
      </c>
      <c r="BN1240"/>
      <c r="BO1240" t="s">
        <v>74</v>
      </c>
      <c r="BP1240" t="s">
        <v>74</v>
      </c>
      <c r="BQ1240" s="1">
        <v>7944443333333330</v>
      </c>
      <c r="BR1240" t="s">
        <v>94</v>
      </c>
      <c r="BS1240" t="s">
        <v>133</v>
      </c>
    </row>
    <row r="1241" spans="1:71" hidden="1">
      <c r="B1241" s="8" t="s">
        <v>2376</v>
      </c>
      <c r="G1241" s="21" t="s">
        <v>97</v>
      </c>
      <c r="P1241" s="24"/>
      <c r="T1241" s="4" t="s">
        <v>83</v>
      </c>
      <c r="U1241" t="s">
        <v>100</v>
      </c>
      <c r="V1241" t="s">
        <v>71</v>
      </c>
      <c r="W1241" t="s">
        <v>86</v>
      </c>
      <c r="X1241" t="s">
        <v>76</v>
      </c>
      <c r="Y1241" s="23">
        <v>6.9169999999999998</v>
      </c>
      <c r="Z1241" t="s">
        <v>138</v>
      </c>
      <c r="AA1241" t="s">
        <v>264</v>
      </c>
      <c r="AB1241" t="s">
        <v>81</v>
      </c>
      <c r="AC1241">
        <v>4.3</v>
      </c>
      <c r="AD1241" t="s">
        <v>264</v>
      </c>
      <c r="AE1241" t="s">
        <v>91</v>
      </c>
      <c r="AF1241" t="s">
        <v>90</v>
      </c>
      <c r="AG1241" t="s">
        <v>91</v>
      </c>
      <c r="AH1241" t="s">
        <v>92</v>
      </c>
      <c r="AI1241" t="s">
        <v>74</v>
      </c>
      <c r="AJ1241" t="s">
        <v>139</v>
      </c>
      <c r="AK1241" t="s">
        <v>94</v>
      </c>
      <c r="AL1241" t="s">
        <v>95</v>
      </c>
      <c r="AM1241" t="s">
        <v>96</v>
      </c>
      <c r="AR1241" s="23" t="s">
        <v>97</v>
      </c>
      <c r="BK1241"/>
      <c r="BL1241"/>
      <c r="BM1241"/>
      <c r="BN1241"/>
    </row>
    <row r="1242" spans="1:71">
      <c r="A1242" t="s">
        <v>71</v>
      </c>
      <c r="B1242" t="s">
        <v>2377</v>
      </c>
      <c r="C1242" s="4">
        <v>11</v>
      </c>
      <c r="D1242">
        <v>2</v>
      </c>
      <c r="E1242" t="s">
        <v>682</v>
      </c>
      <c r="F1242" t="s">
        <v>74</v>
      </c>
      <c r="G1242" s="21">
        <v>4.1790000000000003</v>
      </c>
      <c r="H1242" t="s">
        <v>123</v>
      </c>
      <c r="I1242" t="s">
        <v>124</v>
      </c>
      <c r="J1242" t="s">
        <v>125</v>
      </c>
      <c r="K1242" t="s">
        <v>78</v>
      </c>
      <c r="L1242" t="s">
        <v>79</v>
      </c>
      <c r="M1242">
        <v>0</v>
      </c>
      <c r="N1242" s="50" t="s">
        <v>850</v>
      </c>
      <c r="O1242" t="s">
        <v>81</v>
      </c>
      <c r="P1242" s="22">
        <v>0</v>
      </c>
      <c r="Q1242" s="1">
        <v>6875</v>
      </c>
      <c r="R1242" s="1">
        <v>6611106666666660</v>
      </c>
      <c r="S1242">
        <v>10</v>
      </c>
      <c r="Y1242" s="21" t="s">
        <v>97</v>
      </c>
      <c r="AE1242"/>
      <c r="AF1242"/>
      <c r="AG1242"/>
      <c r="AH1242"/>
      <c r="AR1242" s="21" t="s">
        <v>97</v>
      </c>
      <c r="BK1242"/>
      <c r="BL1242"/>
      <c r="BM1242"/>
      <c r="BN1242"/>
    </row>
    <row r="1243" spans="1:71" hidden="1">
      <c r="B1243" s="8" t="s">
        <v>2378</v>
      </c>
      <c r="G1243" s="21" t="s">
        <v>97</v>
      </c>
      <c r="P1243" s="24"/>
      <c r="T1243" s="4" t="s">
        <v>150</v>
      </c>
      <c r="U1243" t="s">
        <v>84</v>
      </c>
      <c r="V1243" t="s">
        <v>71</v>
      </c>
      <c r="W1243" t="s">
        <v>86</v>
      </c>
      <c r="X1243" t="s">
        <v>124</v>
      </c>
      <c r="Y1243" s="23">
        <v>5.5069999999999997</v>
      </c>
      <c r="Z1243" t="s">
        <v>138</v>
      </c>
      <c r="AA1243" t="s">
        <v>379</v>
      </c>
      <c r="AB1243" t="s">
        <v>81</v>
      </c>
      <c r="AC1243">
        <v>2.4</v>
      </c>
      <c r="AD1243" t="s">
        <v>93</v>
      </c>
      <c r="AE1243" t="s">
        <v>91</v>
      </c>
      <c r="AF1243" t="s">
        <v>91</v>
      </c>
      <c r="AG1243" t="s">
        <v>91</v>
      </c>
      <c r="AH1243" t="s">
        <v>92</v>
      </c>
      <c r="AI1243" t="s">
        <v>74</v>
      </c>
      <c r="AJ1243" t="s">
        <v>468</v>
      </c>
      <c r="AK1243" t="s">
        <v>94</v>
      </c>
      <c r="AL1243" t="s">
        <v>140</v>
      </c>
      <c r="AM1243" t="s">
        <v>96</v>
      </c>
      <c r="AR1243" s="23" t="s">
        <v>97</v>
      </c>
      <c r="BK1243"/>
      <c r="BL1243"/>
      <c r="BM1243"/>
      <c r="BN1243"/>
    </row>
    <row r="1244" spans="1:71" hidden="1">
      <c r="B1244" s="8" t="s">
        <v>2379</v>
      </c>
      <c r="G1244" s="21" t="s">
        <v>97</v>
      </c>
      <c r="P1244" s="24"/>
      <c r="Y1244" s="23" t="s">
        <v>97</v>
      </c>
      <c r="AA1244"/>
      <c r="AC1244"/>
      <c r="AE1244"/>
      <c r="AF1244"/>
      <c r="AG1244"/>
      <c r="AH1244"/>
      <c r="AN1244" t="s">
        <v>99</v>
      </c>
      <c r="AO1244" t="s">
        <v>389</v>
      </c>
      <c r="AP1244" t="s">
        <v>101</v>
      </c>
      <c r="AQ1244" t="s">
        <v>74</v>
      </c>
      <c r="AR1244" s="23">
        <v>7.4960000000000004</v>
      </c>
      <c r="AS1244" t="s">
        <v>2380</v>
      </c>
      <c r="AT1244" t="s">
        <v>627</v>
      </c>
      <c r="AU1244" t="s">
        <v>104</v>
      </c>
      <c r="AV1244" t="s">
        <v>76</v>
      </c>
      <c r="AW1244" t="s">
        <v>105</v>
      </c>
      <c r="AX1244" t="s">
        <v>131</v>
      </c>
      <c r="AY1244" t="s">
        <v>176</v>
      </c>
      <c r="AZ1244" s="1">
        <v>9000020000000000</v>
      </c>
      <c r="BA1244" s="1">
        <v>8061538461538460</v>
      </c>
      <c r="BB1244" s="51">
        <f t="shared" ref="BB1244" si="185">BA1244/1000000000000000</f>
        <v>8.0615384615384595</v>
      </c>
      <c r="BC1244" s="1"/>
      <c r="BD1244" s="1">
        <v>5625</v>
      </c>
      <c r="BE1244" s="25">
        <v>7.4329999999999998</v>
      </c>
      <c r="BF1244" s="1">
        <v>8266666666666660</v>
      </c>
      <c r="BG1244" t="s">
        <v>468</v>
      </c>
      <c r="BI1244" t="s">
        <v>83</v>
      </c>
      <c r="BJ1244" s="1">
        <v>46875</v>
      </c>
      <c r="BK1244" t="s">
        <v>91</v>
      </c>
      <c r="BL1244" t="s">
        <v>91</v>
      </c>
      <c r="BM1244"/>
      <c r="BN1244"/>
      <c r="BO1244" t="s">
        <v>74</v>
      </c>
      <c r="BP1244" t="s">
        <v>74</v>
      </c>
      <c r="BQ1244" s="1">
        <v>733333</v>
      </c>
      <c r="BR1244" t="s">
        <v>120</v>
      </c>
      <c r="BS1244" t="s">
        <v>179</v>
      </c>
    </row>
    <row r="1245" spans="1:71">
      <c r="A1245" t="s">
        <v>71</v>
      </c>
      <c r="B1245" t="s">
        <v>2381</v>
      </c>
      <c r="C1245" s="4">
        <v>9</v>
      </c>
      <c r="D1245">
        <v>1</v>
      </c>
      <c r="E1245" t="s">
        <v>622</v>
      </c>
      <c r="F1245" t="s">
        <v>74</v>
      </c>
      <c r="G1245" s="21">
        <v>8.7420000000000009</v>
      </c>
      <c r="H1245" t="s">
        <v>185</v>
      </c>
      <c r="I1245" t="s">
        <v>160</v>
      </c>
      <c r="J1245" t="s">
        <v>77</v>
      </c>
      <c r="K1245" t="s">
        <v>136</v>
      </c>
      <c r="L1245" t="s">
        <v>79</v>
      </c>
      <c r="M1245" s="1">
        <v>9500020000000000</v>
      </c>
      <c r="N1245" s="50" t="s">
        <v>113</v>
      </c>
      <c r="O1245" t="s">
        <v>81</v>
      </c>
      <c r="P1245" s="22">
        <v>9.5</v>
      </c>
      <c r="Q1245" s="1">
        <v>8125</v>
      </c>
      <c r="R1245" t="s">
        <v>82</v>
      </c>
      <c r="S1245">
        <v>10</v>
      </c>
      <c r="T1245" s="4" t="s">
        <v>150</v>
      </c>
      <c r="U1245" t="s">
        <v>75</v>
      </c>
      <c r="V1245" t="s">
        <v>71</v>
      </c>
      <c r="W1245" t="s">
        <v>116</v>
      </c>
      <c r="X1245" t="s">
        <v>76</v>
      </c>
      <c r="Y1245" s="21">
        <v>7.3890000000000002</v>
      </c>
      <c r="Z1245" t="s">
        <v>120</v>
      </c>
      <c r="AA1245" s="50" t="s">
        <v>161</v>
      </c>
      <c r="AB1245" t="s">
        <v>81</v>
      </c>
      <c r="AC1245" s="8">
        <v>5.8</v>
      </c>
      <c r="AD1245" t="s">
        <v>81</v>
      </c>
      <c r="AE1245" t="s">
        <v>91</v>
      </c>
      <c r="AF1245" t="s">
        <v>91</v>
      </c>
      <c r="AG1245" t="s">
        <v>91</v>
      </c>
      <c r="AH1245" t="s">
        <v>92</v>
      </c>
      <c r="AI1245" t="s">
        <v>74</v>
      </c>
      <c r="AJ1245" t="s">
        <v>138</v>
      </c>
      <c r="AK1245" t="s">
        <v>94</v>
      </c>
      <c r="AL1245" t="s">
        <v>140</v>
      </c>
      <c r="AM1245" t="s">
        <v>96</v>
      </c>
      <c r="AN1245" t="s">
        <v>150</v>
      </c>
      <c r="AO1245" t="s">
        <v>75</v>
      </c>
      <c r="AP1245" t="s">
        <v>141</v>
      </c>
      <c r="AQ1245" t="s">
        <v>74</v>
      </c>
      <c r="AR1245" s="21">
        <v>7.5910000000000002</v>
      </c>
      <c r="AS1245" t="s">
        <v>2382</v>
      </c>
      <c r="AT1245" t="s">
        <v>1047</v>
      </c>
      <c r="AU1245" t="s">
        <v>120</v>
      </c>
      <c r="AV1245" t="s">
        <v>76</v>
      </c>
      <c r="AW1245" t="s">
        <v>105</v>
      </c>
      <c r="AX1245" t="s">
        <v>106</v>
      </c>
      <c r="AY1245" t="s">
        <v>107</v>
      </c>
      <c r="AZ1245" s="1">
        <v>950002</v>
      </c>
      <c r="BA1245" s="1">
        <v>7962962962962960</v>
      </c>
      <c r="BB1245" s="51">
        <f>BA1245/1000000000000000</f>
        <v>7.9629629629629601</v>
      </c>
      <c r="BC1245" s="51"/>
      <c r="BD1245" t="s">
        <v>81</v>
      </c>
      <c r="BE1245" s="25">
        <v>8.4160000000000004</v>
      </c>
      <c r="BF1245" s="1">
        <v>8166666666666660</v>
      </c>
      <c r="BG1245" s="1">
        <v>8666666666666660</v>
      </c>
      <c r="BI1245" t="s">
        <v>114</v>
      </c>
      <c r="BJ1245" s="1">
        <v>6041666666666660</v>
      </c>
      <c r="BK1245" t="s">
        <v>90</v>
      </c>
      <c r="BL1245" t="s">
        <v>90</v>
      </c>
      <c r="BM1245" t="s">
        <v>90</v>
      </c>
      <c r="BN1245"/>
      <c r="BO1245" t="s">
        <v>74</v>
      </c>
      <c r="BP1245" t="s">
        <v>74</v>
      </c>
      <c r="BQ1245" s="1">
        <v>7555556666666660</v>
      </c>
      <c r="BR1245" t="s">
        <v>94</v>
      </c>
      <c r="BS1245" t="s">
        <v>110</v>
      </c>
    </row>
    <row r="1246" spans="1:71" hidden="1">
      <c r="B1246" s="8" t="s">
        <v>2383</v>
      </c>
      <c r="G1246" s="21" t="s">
        <v>97</v>
      </c>
      <c r="P1246" s="24"/>
      <c r="Y1246" s="23" t="s">
        <v>97</v>
      </c>
      <c r="AA1246"/>
      <c r="AC1246"/>
      <c r="AE1246"/>
      <c r="AF1246"/>
      <c r="AG1246"/>
      <c r="AH1246"/>
      <c r="AN1246" t="s">
        <v>94</v>
      </c>
      <c r="AO1246" t="s">
        <v>75</v>
      </c>
      <c r="AP1246" t="s">
        <v>101</v>
      </c>
      <c r="AQ1246" t="s">
        <v>74</v>
      </c>
      <c r="AR1246" s="23">
        <v>5.665</v>
      </c>
      <c r="AS1246" t="s">
        <v>2384</v>
      </c>
      <c r="AT1246" t="s">
        <v>699</v>
      </c>
      <c r="AU1246" t="s">
        <v>358</v>
      </c>
      <c r="AV1246" t="s">
        <v>124</v>
      </c>
      <c r="AW1246" t="s">
        <v>175</v>
      </c>
      <c r="AX1246" t="s">
        <v>131</v>
      </c>
      <c r="AY1246" t="s">
        <v>176</v>
      </c>
      <c r="AZ1246" t="s">
        <v>81</v>
      </c>
      <c r="BA1246" s="1">
        <v>5616883116883110</v>
      </c>
      <c r="BB1246" s="51">
        <f t="shared" ref="BB1246:BB1248" si="186">BA1246/1000000000000000</f>
        <v>5.6168831168831099</v>
      </c>
      <c r="BC1246" s="1"/>
      <c r="BD1246" t="s">
        <v>81</v>
      </c>
      <c r="BE1246" s="25">
        <v>4.5</v>
      </c>
      <c r="BF1246" t="s">
        <v>114</v>
      </c>
      <c r="BG1246" t="s">
        <v>104</v>
      </c>
      <c r="BI1246" t="s">
        <v>114</v>
      </c>
      <c r="BJ1246" s="1">
        <v>4583333333333330</v>
      </c>
      <c r="BK1246" t="s">
        <v>91</v>
      </c>
      <c r="BL1246" t="s">
        <v>91</v>
      </c>
      <c r="BM1246" t="s">
        <v>331</v>
      </c>
      <c r="BN1246"/>
      <c r="BO1246" t="s">
        <v>74</v>
      </c>
      <c r="BP1246" t="s">
        <v>74</v>
      </c>
      <c r="BQ1246" s="1">
        <v>5916665</v>
      </c>
      <c r="BR1246" t="s">
        <v>94</v>
      </c>
      <c r="BS1246" t="s">
        <v>434</v>
      </c>
    </row>
    <row r="1247" spans="1:71" hidden="1">
      <c r="B1247" s="8" t="s">
        <v>2385</v>
      </c>
      <c r="G1247" s="21" t="s">
        <v>97</v>
      </c>
      <c r="P1247" s="24"/>
      <c r="Y1247" s="23" t="s">
        <v>97</v>
      </c>
      <c r="AA1247"/>
      <c r="AC1247"/>
      <c r="AE1247"/>
      <c r="AF1247"/>
      <c r="AG1247"/>
      <c r="AH1247"/>
      <c r="AN1247" t="s">
        <v>99</v>
      </c>
      <c r="AO1247" t="s">
        <v>333</v>
      </c>
      <c r="AP1247" t="s">
        <v>101</v>
      </c>
      <c r="AQ1247" t="s">
        <v>74</v>
      </c>
      <c r="AR1247" s="23">
        <v>8.0640000000000001</v>
      </c>
      <c r="AS1247" t="s">
        <v>542</v>
      </c>
      <c r="AT1247" t="s">
        <v>147</v>
      </c>
      <c r="AU1247" t="s">
        <v>114</v>
      </c>
      <c r="AV1247" t="s">
        <v>160</v>
      </c>
      <c r="AW1247" t="s">
        <v>105</v>
      </c>
      <c r="AX1247" t="s">
        <v>131</v>
      </c>
      <c r="AY1247" t="s">
        <v>176</v>
      </c>
      <c r="AZ1247" s="1">
        <v>9000020000000000</v>
      </c>
      <c r="BA1247" s="1">
        <v>9675716440422320</v>
      </c>
      <c r="BB1247" s="51">
        <f t="shared" si="186"/>
        <v>9.6757164404223204</v>
      </c>
      <c r="BC1247" s="1"/>
      <c r="BD1247" t="s">
        <v>81</v>
      </c>
      <c r="BE1247" s="25">
        <v>7.25</v>
      </c>
      <c r="BF1247" t="s">
        <v>148</v>
      </c>
      <c r="BG1247" t="s">
        <v>155</v>
      </c>
      <c r="BI1247" t="s">
        <v>83</v>
      </c>
      <c r="BJ1247" s="1">
        <v>5625</v>
      </c>
      <c r="BK1247" t="s">
        <v>91</v>
      </c>
      <c r="BL1247" t="s">
        <v>91</v>
      </c>
      <c r="BM1247"/>
      <c r="BN1247"/>
      <c r="BO1247" t="s">
        <v>74</v>
      </c>
      <c r="BP1247" t="s">
        <v>74</v>
      </c>
      <c r="BQ1247" s="1">
        <v>7333325</v>
      </c>
      <c r="BR1247" t="s">
        <v>120</v>
      </c>
      <c r="BS1247" t="s">
        <v>179</v>
      </c>
    </row>
    <row r="1248" spans="1:71" hidden="1">
      <c r="B1248" s="8" t="s">
        <v>2386</v>
      </c>
      <c r="G1248" s="21" t="s">
        <v>97</v>
      </c>
      <c r="P1248" s="24"/>
      <c r="Y1248" s="23" t="s">
        <v>97</v>
      </c>
      <c r="AA1248"/>
      <c r="AC1248"/>
      <c r="AE1248"/>
      <c r="AF1248"/>
      <c r="AG1248"/>
      <c r="AH1248"/>
      <c r="AN1248" t="s">
        <v>83</v>
      </c>
      <c r="AO1248" t="s">
        <v>151</v>
      </c>
      <c r="AP1248" t="s">
        <v>101</v>
      </c>
      <c r="AQ1248" t="s">
        <v>74</v>
      </c>
      <c r="AR1248" s="23">
        <v>3.633</v>
      </c>
      <c r="AS1248" t="s">
        <v>2387</v>
      </c>
      <c r="AT1248" t="s">
        <v>714</v>
      </c>
      <c r="AU1248" t="s">
        <v>321</v>
      </c>
      <c r="AV1248" t="s">
        <v>124</v>
      </c>
      <c r="AW1248" t="s">
        <v>175</v>
      </c>
      <c r="AX1248" t="s">
        <v>131</v>
      </c>
      <c r="AY1248" t="s">
        <v>176</v>
      </c>
      <c r="AZ1248" t="s">
        <v>99</v>
      </c>
      <c r="BA1248" s="1">
        <v>4978193773483620</v>
      </c>
      <c r="BB1248" s="51">
        <f>BA1248/1000000000000000</f>
        <v>4.9781937734836204</v>
      </c>
      <c r="BC1248" s="1"/>
      <c r="BD1248" s="1">
        <v>5625</v>
      </c>
      <c r="BE1248" s="25">
        <v>0.66666666666666596</v>
      </c>
      <c r="BF1248" t="s">
        <v>885</v>
      </c>
      <c r="BG1248" t="s">
        <v>150</v>
      </c>
      <c r="BI1248" t="s">
        <v>114</v>
      </c>
      <c r="BJ1248" s="1">
        <v>5416666666666660</v>
      </c>
      <c r="BK1248" t="s">
        <v>91</v>
      </c>
      <c r="BL1248" t="s">
        <v>91</v>
      </c>
      <c r="BM1248" t="s">
        <v>91</v>
      </c>
      <c r="BN1248"/>
      <c r="BO1248" t="s">
        <v>74</v>
      </c>
      <c r="BP1248" t="s">
        <v>74</v>
      </c>
      <c r="BQ1248" s="1">
        <v>449999</v>
      </c>
      <c r="BR1248" t="s">
        <v>94</v>
      </c>
      <c r="BS1248" t="s">
        <v>133</v>
      </c>
    </row>
    <row r="1249" spans="1:71">
      <c r="A1249" t="s">
        <v>156</v>
      </c>
      <c r="B1249" t="s">
        <v>2388</v>
      </c>
      <c r="C1249" s="4">
        <v>13</v>
      </c>
      <c r="D1249">
        <v>3</v>
      </c>
      <c r="E1249" t="s">
        <v>191</v>
      </c>
      <c r="F1249" t="s">
        <v>74</v>
      </c>
      <c r="G1249" s="21">
        <v>8.4420000000000002</v>
      </c>
      <c r="H1249" t="s">
        <v>75</v>
      </c>
      <c r="I1249" t="s">
        <v>76</v>
      </c>
      <c r="J1249" t="s">
        <v>77</v>
      </c>
      <c r="K1249" t="s">
        <v>136</v>
      </c>
      <c r="L1249" t="s">
        <v>79</v>
      </c>
      <c r="M1249" s="1">
        <v>916668</v>
      </c>
      <c r="N1249" s="50" t="s">
        <v>259</v>
      </c>
      <c r="O1249" s="1">
        <v>6875</v>
      </c>
      <c r="P1249" s="22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114</v>
      </c>
      <c r="U1249" t="s">
        <v>84</v>
      </c>
      <c r="V1249" t="s">
        <v>85</v>
      </c>
      <c r="W1249" t="s">
        <v>116</v>
      </c>
      <c r="X1249" t="s">
        <v>196</v>
      </c>
      <c r="Y1249" s="21">
        <v>6.0469999999999997</v>
      </c>
      <c r="Z1249" t="s">
        <v>259</v>
      </c>
      <c r="AA1249" s="50" t="s">
        <v>719</v>
      </c>
      <c r="AB1249" t="s">
        <v>354</v>
      </c>
      <c r="AC1249" s="8">
        <v>6.5</v>
      </c>
      <c r="AD1249" t="s">
        <v>89</v>
      </c>
      <c r="AE1249" s="12" t="s">
        <v>90</v>
      </c>
      <c r="AF1249" s="12" t="s">
        <v>90</v>
      </c>
      <c r="AG1249" s="12" t="s">
        <v>90</v>
      </c>
      <c r="AH1249" s="12" t="s">
        <v>92</v>
      </c>
      <c r="AI1249" t="s">
        <v>74</v>
      </c>
      <c r="AJ1249" t="s">
        <v>286</v>
      </c>
      <c r="AK1249" t="s">
        <v>94</v>
      </c>
      <c r="AL1249" t="s">
        <v>261</v>
      </c>
      <c r="AM1249" t="s">
        <v>96</v>
      </c>
      <c r="AN1249" t="s">
        <v>168</v>
      </c>
      <c r="AO1249" t="s">
        <v>185</v>
      </c>
      <c r="AP1249" t="s">
        <v>165</v>
      </c>
      <c r="AQ1249" t="s">
        <v>109</v>
      </c>
      <c r="AR1249" s="21">
        <v>3.0310000000000001</v>
      </c>
      <c r="AS1249" t="s">
        <v>2389</v>
      </c>
      <c r="AT1249" t="s">
        <v>402</v>
      </c>
      <c r="AU1249" t="s">
        <v>321</v>
      </c>
      <c r="AV1249" t="s">
        <v>124</v>
      </c>
      <c r="AW1249" t="s">
        <v>175</v>
      </c>
      <c r="AX1249" t="s">
        <v>131</v>
      </c>
      <c r="AY1249" t="s">
        <v>176</v>
      </c>
      <c r="AZ1249" t="s">
        <v>99</v>
      </c>
      <c r="BA1249" t="s">
        <v>99</v>
      </c>
      <c r="BB1249" s="51">
        <v>0</v>
      </c>
      <c r="BC1249" s="51"/>
      <c r="BD1249" t="s">
        <v>94</v>
      </c>
      <c r="BE1249" s="25">
        <v>3.7109999999999999</v>
      </c>
      <c r="BF1249" s="1">
        <v>3333333333333330</v>
      </c>
      <c r="BG1249" t="s">
        <v>205</v>
      </c>
      <c r="BH1249" t="s">
        <v>615</v>
      </c>
      <c r="BI1249" t="s">
        <v>168</v>
      </c>
      <c r="BJ1249" s="1">
        <v>53125</v>
      </c>
      <c r="BK1249" s="12" t="s">
        <v>331</v>
      </c>
      <c r="BL1249" s="12" t="s">
        <v>91</v>
      </c>
      <c r="BM1249" s="12" t="s">
        <v>90</v>
      </c>
      <c r="BN1249" s="12" t="s">
        <v>331</v>
      </c>
      <c r="BO1249" t="s">
        <v>74</v>
      </c>
      <c r="BP1249" t="s">
        <v>74</v>
      </c>
      <c r="BQ1249" s="1">
        <v>379167</v>
      </c>
      <c r="BR1249" t="s">
        <v>94</v>
      </c>
      <c r="BS1249" t="s">
        <v>387</v>
      </c>
    </row>
    <row r="1250" spans="1:71">
      <c r="A1250" t="s">
        <v>156</v>
      </c>
      <c r="B1250" t="s">
        <v>2390</v>
      </c>
      <c r="C1250" s="4">
        <v>14</v>
      </c>
      <c r="D1250">
        <v>3</v>
      </c>
      <c r="E1250" t="s">
        <v>368</v>
      </c>
      <c r="F1250" t="s">
        <v>109</v>
      </c>
      <c r="G1250" s="21">
        <v>8.0060000000000002</v>
      </c>
      <c r="H1250" t="s">
        <v>75</v>
      </c>
      <c r="I1250" t="s">
        <v>76</v>
      </c>
      <c r="J1250" t="s">
        <v>77</v>
      </c>
      <c r="K1250" t="s">
        <v>78</v>
      </c>
      <c r="L1250" t="s">
        <v>79</v>
      </c>
      <c r="M1250" s="1">
        <v>916668</v>
      </c>
      <c r="N1250" s="50" t="s">
        <v>264</v>
      </c>
      <c r="O1250" t="s">
        <v>132</v>
      </c>
      <c r="P1250" s="22">
        <v>6</v>
      </c>
      <c r="Q1250" s="1">
        <v>859375</v>
      </c>
      <c r="R1250" s="1">
        <v>9125005</v>
      </c>
      <c r="S1250">
        <v>10</v>
      </c>
      <c r="Y1250" s="21" t="s">
        <v>97</v>
      </c>
      <c r="AE1250"/>
      <c r="AF1250"/>
      <c r="AG1250"/>
      <c r="AH1250"/>
      <c r="AR1250" s="21" t="s">
        <v>97</v>
      </c>
      <c r="BK1250"/>
      <c r="BL1250"/>
      <c r="BM1250"/>
      <c r="BN1250"/>
    </row>
    <row r="1251" spans="1:71">
      <c r="A1251" t="s">
        <v>71</v>
      </c>
      <c r="B1251" t="s">
        <v>2391</v>
      </c>
      <c r="C1251" s="4">
        <v>13</v>
      </c>
      <c r="D1251">
        <v>1</v>
      </c>
      <c r="E1251" t="s">
        <v>1042</v>
      </c>
      <c r="F1251" t="s">
        <v>74</v>
      </c>
      <c r="G1251" s="21">
        <v>6.484</v>
      </c>
      <c r="H1251" t="s">
        <v>195</v>
      </c>
      <c r="I1251" t="s">
        <v>196</v>
      </c>
      <c r="J1251" t="s">
        <v>125</v>
      </c>
      <c r="K1251" t="s">
        <v>78</v>
      </c>
      <c r="L1251" t="s">
        <v>79</v>
      </c>
      <c r="M1251" s="1">
        <v>666666</v>
      </c>
      <c r="N1251" s="50">
        <v>5</v>
      </c>
      <c r="O1251" t="s">
        <v>81</v>
      </c>
      <c r="P1251" s="22">
        <v>3.3330000000000002</v>
      </c>
      <c r="Q1251" s="1">
        <v>8125</v>
      </c>
      <c r="R1251" s="1">
        <v>794444</v>
      </c>
      <c r="S1251">
        <v>10</v>
      </c>
      <c r="T1251" s="4" t="s">
        <v>114</v>
      </c>
      <c r="U1251" t="s">
        <v>389</v>
      </c>
      <c r="V1251" t="s">
        <v>71</v>
      </c>
      <c r="W1251" t="s">
        <v>116</v>
      </c>
      <c r="X1251" t="s">
        <v>196</v>
      </c>
      <c r="Y1251" s="21">
        <v>6.343</v>
      </c>
      <c r="Z1251" t="s">
        <v>297</v>
      </c>
      <c r="AA1251" s="50" t="s">
        <v>326</v>
      </c>
      <c r="AB1251" t="s">
        <v>88</v>
      </c>
      <c r="AC1251" s="8">
        <v>5.8</v>
      </c>
      <c r="AD1251" t="s">
        <v>81</v>
      </c>
      <c r="AE1251" s="12" t="s">
        <v>90</v>
      </c>
      <c r="AF1251" s="12" t="s">
        <v>90</v>
      </c>
      <c r="AG1251" s="12" t="s">
        <v>90</v>
      </c>
      <c r="AH1251" s="12" t="s">
        <v>92</v>
      </c>
      <c r="AI1251" t="s">
        <v>74</v>
      </c>
      <c r="AJ1251" t="s">
        <v>117</v>
      </c>
      <c r="AK1251" t="s">
        <v>94</v>
      </c>
      <c r="AL1251" t="s">
        <v>261</v>
      </c>
      <c r="AM1251" t="s">
        <v>96</v>
      </c>
      <c r="AN1251" t="s">
        <v>168</v>
      </c>
      <c r="AO1251" t="s">
        <v>202</v>
      </c>
      <c r="AP1251" t="s">
        <v>141</v>
      </c>
      <c r="AQ1251" t="s">
        <v>74</v>
      </c>
      <c r="AR1251" s="21">
        <v>6.0750000000000002</v>
      </c>
      <c r="AS1251" t="s">
        <v>2392</v>
      </c>
      <c r="AT1251" t="s">
        <v>1185</v>
      </c>
      <c r="AU1251" t="s">
        <v>148</v>
      </c>
      <c r="AV1251" t="s">
        <v>196</v>
      </c>
      <c r="AW1251" t="s">
        <v>175</v>
      </c>
      <c r="AX1251" t="s">
        <v>131</v>
      </c>
      <c r="AY1251" t="s">
        <v>176</v>
      </c>
      <c r="AZ1251" s="1">
        <v>791667</v>
      </c>
      <c r="BA1251" s="1">
        <v>622254004576659</v>
      </c>
      <c r="BB1251" s="51">
        <f>BA1251/100000000000000</f>
        <v>6.22254004576659</v>
      </c>
      <c r="BC1251" s="51"/>
      <c r="BD1251" t="s">
        <v>81</v>
      </c>
      <c r="BE1251" s="25">
        <v>4.3879999999999999</v>
      </c>
      <c r="BF1251" t="s">
        <v>168</v>
      </c>
      <c r="BG1251" s="1">
        <v>5333333333333330</v>
      </c>
      <c r="BH1251" s="1">
        <v>3833333333333330</v>
      </c>
      <c r="BI1251" t="s">
        <v>168</v>
      </c>
      <c r="BJ1251" s="1">
        <v>703125</v>
      </c>
      <c r="BK1251" s="12" t="s">
        <v>91</v>
      </c>
      <c r="BL1251" s="12" t="s">
        <v>91</v>
      </c>
      <c r="BM1251" s="12" t="s">
        <v>90</v>
      </c>
      <c r="BN1251" s="12" t="s">
        <v>90</v>
      </c>
      <c r="BO1251" t="s">
        <v>74</v>
      </c>
      <c r="BP1251" t="s">
        <v>74</v>
      </c>
      <c r="BQ1251" s="1">
        <v>60416625</v>
      </c>
      <c r="BR1251" t="s">
        <v>94</v>
      </c>
      <c r="BS1251" t="s">
        <v>387</v>
      </c>
    </row>
    <row r="1252" spans="1:71">
      <c r="A1252" t="s">
        <v>71</v>
      </c>
      <c r="B1252" t="s">
        <v>2393</v>
      </c>
      <c r="C1252" s="4">
        <v>14</v>
      </c>
      <c r="D1252">
        <v>0</v>
      </c>
      <c r="E1252" t="s">
        <v>460</v>
      </c>
      <c r="F1252" t="s">
        <v>74</v>
      </c>
      <c r="G1252" s="21">
        <v>7.6130000000000004</v>
      </c>
      <c r="H1252" t="s">
        <v>75</v>
      </c>
      <c r="I1252" t="s">
        <v>76</v>
      </c>
      <c r="J1252" t="s">
        <v>125</v>
      </c>
      <c r="K1252" t="s">
        <v>136</v>
      </c>
      <c r="L1252" t="s">
        <v>126</v>
      </c>
      <c r="M1252" s="1">
        <v>916668</v>
      </c>
      <c r="N1252" s="50" t="s">
        <v>297</v>
      </c>
      <c r="O1252">
        <v>10</v>
      </c>
      <c r="P1252" s="22">
        <v>7.6660000000000004</v>
      </c>
      <c r="Q1252" s="1">
        <v>765625</v>
      </c>
      <c r="R1252" s="1">
        <v>77916675</v>
      </c>
      <c r="S1252">
        <v>5</v>
      </c>
      <c r="T1252" s="4" t="s">
        <v>114</v>
      </c>
      <c r="U1252" t="s">
        <v>252</v>
      </c>
      <c r="V1252" t="s">
        <v>71</v>
      </c>
      <c r="W1252" t="s">
        <v>116</v>
      </c>
      <c r="X1252" t="s">
        <v>76</v>
      </c>
      <c r="Y1252" s="21">
        <v>7.7889999999999997</v>
      </c>
      <c r="Z1252" t="s">
        <v>161</v>
      </c>
      <c r="AA1252" s="50" t="s">
        <v>119</v>
      </c>
      <c r="AB1252" t="s">
        <v>87</v>
      </c>
      <c r="AC1252" s="8">
        <v>8.1</v>
      </c>
      <c r="AD1252" t="s">
        <v>81</v>
      </c>
      <c r="AE1252" s="12" t="s">
        <v>90</v>
      </c>
      <c r="AF1252" s="12" t="s">
        <v>91</v>
      </c>
      <c r="AG1252" s="12" t="s">
        <v>90</v>
      </c>
      <c r="AH1252" s="12" t="s">
        <v>92</v>
      </c>
      <c r="AI1252" t="s">
        <v>74</v>
      </c>
      <c r="AJ1252" t="s">
        <v>138</v>
      </c>
      <c r="AK1252" t="s">
        <v>120</v>
      </c>
      <c r="AL1252" t="s">
        <v>95</v>
      </c>
      <c r="AM1252" t="s">
        <v>99</v>
      </c>
      <c r="AN1252" t="s">
        <v>168</v>
      </c>
      <c r="AO1252" t="s">
        <v>137</v>
      </c>
      <c r="AP1252" t="s">
        <v>188</v>
      </c>
      <c r="AQ1252" t="s">
        <v>74</v>
      </c>
      <c r="AR1252" s="21">
        <v>8.2530000000000001</v>
      </c>
      <c r="AS1252" t="s">
        <v>1047</v>
      </c>
      <c r="AT1252" t="s">
        <v>148</v>
      </c>
      <c r="AU1252" t="s">
        <v>83</v>
      </c>
      <c r="AV1252" t="s">
        <v>160</v>
      </c>
      <c r="AW1252" t="s">
        <v>105</v>
      </c>
      <c r="AX1252" t="s">
        <v>106</v>
      </c>
      <c r="AY1252" t="s">
        <v>107</v>
      </c>
      <c r="AZ1252" s="1">
        <v>916668</v>
      </c>
      <c r="BA1252" s="1">
        <v>8975313479623820</v>
      </c>
      <c r="BB1252" s="51">
        <f t="shared" ref="BB1251:BB1252" si="187">BA1252/1000000000000000</f>
        <v>8.9753134796238196</v>
      </c>
      <c r="BC1252" s="51"/>
      <c r="BD1252" t="s">
        <v>132</v>
      </c>
      <c r="BE1252" s="25">
        <v>8.0549999999999997</v>
      </c>
      <c r="BF1252" t="s">
        <v>154</v>
      </c>
      <c r="BG1252" s="1">
        <v>7166666666666660</v>
      </c>
      <c r="BH1252" t="s">
        <v>120</v>
      </c>
      <c r="BI1252" t="s">
        <v>168</v>
      </c>
      <c r="BJ1252" s="1">
        <v>796875</v>
      </c>
      <c r="BK1252" s="12" t="s">
        <v>163</v>
      </c>
      <c r="BL1252" s="12" t="s">
        <v>91</v>
      </c>
      <c r="BM1252" s="12" t="s">
        <v>90</v>
      </c>
      <c r="BN1252" s="12" t="s">
        <v>163</v>
      </c>
      <c r="BO1252" t="s">
        <v>109</v>
      </c>
      <c r="BP1252" t="s">
        <v>74</v>
      </c>
      <c r="BQ1252" s="1">
        <v>7541665</v>
      </c>
      <c r="BR1252" t="s">
        <v>120</v>
      </c>
      <c r="BS1252" t="s">
        <v>255</v>
      </c>
    </row>
    <row r="1253" spans="1:71">
      <c r="A1253" t="s">
        <v>71</v>
      </c>
      <c r="B1253" t="s">
        <v>2394</v>
      </c>
      <c r="C1253" s="4">
        <v>16</v>
      </c>
      <c r="D1253">
        <v>2</v>
      </c>
      <c r="E1253" t="s">
        <v>362</v>
      </c>
      <c r="F1253" t="s">
        <v>74</v>
      </c>
      <c r="G1253" s="21">
        <v>5.8019999999999996</v>
      </c>
      <c r="H1253" t="s">
        <v>123</v>
      </c>
      <c r="I1253" t="s">
        <v>124</v>
      </c>
      <c r="J1253" t="s">
        <v>125</v>
      </c>
      <c r="K1253" t="s">
        <v>78</v>
      </c>
      <c r="L1253" t="s">
        <v>79</v>
      </c>
      <c r="M1253">
        <v>0</v>
      </c>
      <c r="N1253" s="50" t="s">
        <v>155</v>
      </c>
      <c r="O1253" t="s">
        <v>81</v>
      </c>
      <c r="P1253" s="22">
        <v>3.1659999999999999</v>
      </c>
      <c r="Q1253" s="1">
        <v>71875</v>
      </c>
      <c r="R1253" s="1">
        <v>69999975</v>
      </c>
      <c r="S1253">
        <v>10</v>
      </c>
      <c r="Y1253" s="21" t="s">
        <v>97</v>
      </c>
      <c r="AE1253"/>
      <c r="AF1253"/>
      <c r="AG1253"/>
      <c r="AH1253"/>
      <c r="AR1253" s="21" t="s">
        <v>97</v>
      </c>
      <c r="BK1253"/>
      <c r="BL1253"/>
      <c r="BM1253"/>
      <c r="BN1253"/>
    </row>
    <row r="1254" spans="1:71">
      <c r="A1254" t="s">
        <v>71</v>
      </c>
      <c r="B1254" t="s">
        <v>2395</v>
      </c>
      <c r="C1254" s="4">
        <v>10</v>
      </c>
      <c r="D1254">
        <v>1</v>
      </c>
      <c r="E1254" t="s">
        <v>458</v>
      </c>
      <c r="F1254" t="s">
        <v>74</v>
      </c>
      <c r="G1254" s="21">
        <v>7.4290000000000003</v>
      </c>
      <c r="H1254" t="s">
        <v>75</v>
      </c>
      <c r="I1254" t="s">
        <v>76</v>
      </c>
      <c r="J1254" t="s">
        <v>77</v>
      </c>
      <c r="K1254" t="s">
        <v>136</v>
      </c>
      <c r="L1254" t="s">
        <v>126</v>
      </c>
      <c r="M1254" s="1">
        <v>8500020000000000</v>
      </c>
      <c r="N1254" s="50">
        <v>10</v>
      </c>
      <c r="O1254" s="1">
        <v>5625</v>
      </c>
      <c r="P1254" s="22">
        <v>10</v>
      </c>
      <c r="Q1254" t="s">
        <v>235</v>
      </c>
      <c r="R1254" s="1">
        <v>6.33332E+16</v>
      </c>
      <c r="S1254">
        <v>5</v>
      </c>
      <c r="Y1254" s="21" t="s">
        <v>97</v>
      </c>
      <c r="AE1254"/>
      <c r="AF1254"/>
      <c r="AG1254"/>
      <c r="AH1254"/>
      <c r="AR1254" s="21" t="s">
        <v>97</v>
      </c>
      <c r="BK1254"/>
      <c r="BL1254"/>
      <c r="BM1254"/>
      <c r="BN1254"/>
    </row>
    <row r="1255" spans="1:71">
      <c r="A1255" t="s">
        <v>71</v>
      </c>
      <c r="B1255" t="s">
        <v>2396</v>
      </c>
      <c r="C1255" s="4">
        <v>12</v>
      </c>
      <c r="D1255">
        <v>2</v>
      </c>
      <c r="E1255" t="s">
        <v>199</v>
      </c>
      <c r="F1255" t="s">
        <v>74</v>
      </c>
      <c r="G1255" s="21">
        <v>6.5179999999999998</v>
      </c>
      <c r="H1255" t="s">
        <v>195</v>
      </c>
      <c r="I1255" t="s">
        <v>196</v>
      </c>
      <c r="J1255" t="s">
        <v>125</v>
      </c>
      <c r="K1255" t="s">
        <v>136</v>
      </c>
      <c r="L1255" t="s">
        <v>126</v>
      </c>
      <c r="M1255" s="1">
        <v>8500020000000000</v>
      </c>
      <c r="N1255" s="50" t="s">
        <v>441</v>
      </c>
      <c r="O1255" s="1">
        <v>6875</v>
      </c>
      <c r="P1255" s="22">
        <v>8</v>
      </c>
      <c r="Q1255" s="1">
        <v>78125</v>
      </c>
      <c r="R1255">
        <v>7</v>
      </c>
      <c r="S1255">
        <v>5</v>
      </c>
      <c r="T1255" s="4" t="s">
        <v>114</v>
      </c>
      <c r="U1255" t="s">
        <v>195</v>
      </c>
      <c r="V1255" t="s">
        <v>71</v>
      </c>
      <c r="W1255" t="s">
        <v>116</v>
      </c>
      <c r="X1255" t="s">
        <v>76</v>
      </c>
      <c r="Y1255" s="21">
        <v>7.3789999999999996</v>
      </c>
      <c r="Z1255" t="s">
        <v>259</v>
      </c>
      <c r="AA1255" s="50" t="s">
        <v>326</v>
      </c>
      <c r="AB1255" t="s">
        <v>81</v>
      </c>
      <c r="AC1255" s="8">
        <v>6.8</v>
      </c>
      <c r="AD1255" t="s">
        <v>81</v>
      </c>
      <c r="AE1255" s="12" t="s">
        <v>90</v>
      </c>
      <c r="AF1255" s="12" t="s">
        <v>108</v>
      </c>
      <c r="AG1255" s="12" t="s">
        <v>91</v>
      </c>
      <c r="AH1255" s="12" t="s">
        <v>92</v>
      </c>
      <c r="AI1255" t="s">
        <v>74</v>
      </c>
      <c r="AJ1255" t="s">
        <v>119</v>
      </c>
      <c r="AK1255" t="s">
        <v>120</v>
      </c>
      <c r="AL1255" t="s">
        <v>95</v>
      </c>
      <c r="AM1255" t="s">
        <v>99</v>
      </c>
      <c r="AR1255" s="21" t="s">
        <v>97</v>
      </c>
    </row>
    <row r="1256" spans="1:71" hidden="1">
      <c r="B1256" s="8" t="s">
        <v>2397</v>
      </c>
      <c r="G1256" s="21" t="s">
        <v>97</v>
      </c>
      <c r="P1256" s="24"/>
      <c r="Y1256" s="23" t="s">
        <v>97</v>
      </c>
      <c r="AA1256"/>
      <c r="AC1256"/>
      <c r="AE1256"/>
      <c r="AF1256"/>
      <c r="AG1256"/>
      <c r="AH1256"/>
      <c r="AN1256" t="s">
        <v>150</v>
      </c>
      <c r="AO1256" t="s">
        <v>202</v>
      </c>
      <c r="AP1256" t="s">
        <v>101</v>
      </c>
      <c r="AQ1256" t="s">
        <v>74</v>
      </c>
      <c r="AR1256" s="23">
        <v>6.7629999999999999</v>
      </c>
      <c r="AS1256" t="s">
        <v>2398</v>
      </c>
      <c r="AT1256" t="s">
        <v>810</v>
      </c>
      <c r="AU1256" t="s">
        <v>120</v>
      </c>
      <c r="AV1256" t="s">
        <v>196</v>
      </c>
      <c r="AW1256" t="s">
        <v>105</v>
      </c>
      <c r="AX1256" t="s">
        <v>131</v>
      </c>
      <c r="AY1256" t="s">
        <v>176</v>
      </c>
      <c r="AZ1256" s="1">
        <v>9000020000000000</v>
      </c>
      <c r="BA1256" s="1">
        <v>798941798941799</v>
      </c>
      <c r="BB1256" s="51">
        <f>BA1256/100000000000000</f>
        <v>7.9894179894179898</v>
      </c>
      <c r="BC1256" s="1"/>
      <c r="BD1256" t="s">
        <v>81</v>
      </c>
      <c r="BE1256" s="25">
        <v>6.1660000000000004</v>
      </c>
      <c r="BF1256" s="1">
        <v>6333333333333330</v>
      </c>
      <c r="BG1256" t="s">
        <v>104</v>
      </c>
      <c r="BI1256" t="s">
        <v>114</v>
      </c>
      <c r="BJ1256" s="1">
        <v>4375</v>
      </c>
      <c r="BK1256" t="s">
        <v>91</v>
      </c>
      <c r="BL1256" t="s">
        <v>91</v>
      </c>
      <c r="BM1256" t="s">
        <v>91</v>
      </c>
      <c r="BN1256"/>
      <c r="BO1256" t="s">
        <v>74</v>
      </c>
      <c r="BP1256" t="s">
        <v>74</v>
      </c>
      <c r="BQ1256" s="1">
        <v>6722216666666660</v>
      </c>
      <c r="BR1256" t="s">
        <v>94</v>
      </c>
      <c r="BS1256" t="s">
        <v>110</v>
      </c>
    </row>
    <row r="1257" spans="1:71">
      <c r="A1257" t="s">
        <v>71</v>
      </c>
      <c r="B1257" t="s">
        <v>2399</v>
      </c>
      <c r="C1257" s="4">
        <v>15</v>
      </c>
      <c r="D1257">
        <v>2</v>
      </c>
      <c r="E1257" t="s">
        <v>520</v>
      </c>
      <c r="F1257" t="s">
        <v>74</v>
      </c>
      <c r="G1257" s="21">
        <v>5.3970000000000002</v>
      </c>
      <c r="H1257" t="s">
        <v>123</v>
      </c>
      <c r="I1257" t="s">
        <v>124</v>
      </c>
      <c r="J1257" t="s">
        <v>125</v>
      </c>
      <c r="K1257" t="s">
        <v>78</v>
      </c>
      <c r="L1257" t="s">
        <v>126</v>
      </c>
      <c r="M1257" s="1">
        <v>791667</v>
      </c>
      <c r="N1257" s="50" t="s">
        <v>379</v>
      </c>
      <c r="O1257" t="s">
        <v>81</v>
      </c>
      <c r="P1257" s="22">
        <v>0</v>
      </c>
      <c r="Q1257" s="1">
        <v>7916666666666660</v>
      </c>
      <c r="R1257" s="1">
        <v>8222226666666660</v>
      </c>
      <c r="S1257">
        <v>5</v>
      </c>
      <c r="T1257" s="4" t="s">
        <v>94</v>
      </c>
      <c r="U1257" t="s">
        <v>185</v>
      </c>
      <c r="V1257" t="s">
        <v>71</v>
      </c>
      <c r="W1257" t="s">
        <v>116</v>
      </c>
      <c r="X1257" t="s">
        <v>196</v>
      </c>
      <c r="Y1257" s="21">
        <v>6.5410000000000004</v>
      </c>
      <c r="Z1257" t="s">
        <v>259</v>
      </c>
      <c r="AA1257" s="50" t="s">
        <v>81</v>
      </c>
      <c r="AB1257" t="s">
        <v>81</v>
      </c>
      <c r="AC1257" s="8">
        <v>3.6</v>
      </c>
      <c r="AD1257" t="s">
        <v>89</v>
      </c>
      <c r="AE1257" s="12" t="s">
        <v>90</v>
      </c>
      <c r="AF1257" s="12" t="s">
        <v>163</v>
      </c>
      <c r="AG1257" s="12" t="s">
        <v>163</v>
      </c>
      <c r="AH1257" s="12" t="s">
        <v>91</v>
      </c>
      <c r="AI1257" t="s">
        <v>74</v>
      </c>
      <c r="AJ1257" t="s">
        <v>88</v>
      </c>
      <c r="AK1257" t="s">
        <v>94</v>
      </c>
      <c r="AL1257" t="s">
        <v>308</v>
      </c>
      <c r="AM1257" t="s">
        <v>96</v>
      </c>
      <c r="AR1257" s="21" t="s">
        <v>97</v>
      </c>
    </row>
    <row r="1258" spans="1:71">
      <c r="A1258" t="s">
        <v>71</v>
      </c>
      <c r="B1258" t="s">
        <v>2400</v>
      </c>
      <c r="C1258" s="4">
        <v>14</v>
      </c>
      <c r="D1258">
        <v>1</v>
      </c>
      <c r="E1258" t="s">
        <v>460</v>
      </c>
      <c r="F1258" t="s">
        <v>74</v>
      </c>
      <c r="G1258" s="21">
        <v>7.64</v>
      </c>
      <c r="H1258" t="s">
        <v>75</v>
      </c>
      <c r="I1258" t="s">
        <v>76</v>
      </c>
      <c r="J1258" t="s">
        <v>125</v>
      </c>
      <c r="K1258" t="s">
        <v>136</v>
      </c>
      <c r="L1258" t="s">
        <v>126</v>
      </c>
      <c r="M1258" s="1">
        <v>1.000002E+16</v>
      </c>
      <c r="N1258" s="50" t="s">
        <v>208</v>
      </c>
      <c r="O1258" t="s">
        <v>81</v>
      </c>
      <c r="P1258" s="22">
        <v>8</v>
      </c>
      <c r="Q1258" s="1">
        <v>796875</v>
      </c>
      <c r="R1258" s="1">
        <v>8166667499999990</v>
      </c>
      <c r="S1258">
        <v>5</v>
      </c>
      <c r="Y1258" s="21" t="s">
        <v>97</v>
      </c>
      <c r="AE1258"/>
      <c r="AF1258"/>
      <c r="AG1258"/>
      <c r="AH1258"/>
      <c r="AR1258" s="21" t="s">
        <v>97</v>
      </c>
      <c r="BK1258"/>
      <c r="BL1258"/>
      <c r="BM1258"/>
      <c r="BN1258"/>
    </row>
    <row r="1259" spans="1:71" hidden="1">
      <c r="B1259" s="8" t="s">
        <v>2401</v>
      </c>
      <c r="G1259" s="21" t="s">
        <v>97</v>
      </c>
      <c r="P1259" s="24"/>
      <c r="Y1259" s="23" t="s">
        <v>97</v>
      </c>
      <c r="AA1259"/>
      <c r="AC1259"/>
      <c r="AE1259"/>
      <c r="AF1259"/>
      <c r="AG1259"/>
      <c r="AH1259"/>
      <c r="AN1259" t="s">
        <v>99</v>
      </c>
      <c r="AO1259" t="s">
        <v>244</v>
      </c>
      <c r="AP1259" t="s">
        <v>101</v>
      </c>
      <c r="AQ1259" t="s">
        <v>74</v>
      </c>
      <c r="AR1259" s="23">
        <v>7.64</v>
      </c>
      <c r="AS1259" t="s">
        <v>2402</v>
      </c>
      <c r="AT1259" t="s">
        <v>1047</v>
      </c>
      <c r="AU1259" t="s">
        <v>168</v>
      </c>
      <c r="AV1259" t="s">
        <v>76</v>
      </c>
      <c r="AW1259" t="s">
        <v>175</v>
      </c>
      <c r="AX1259" t="s">
        <v>106</v>
      </c>
      <c r="AY1259" t="s">
        <v>176</v>
      </c>
      <c r="AZ1259" s="1">
        <v>1000002</v>
      </c>
      <c r="BA1259" s="1">
        <v>7274436090225560</v>
      </c>
      <c r="BB1259" s="51">
        <f t="shared" ref="BB1259" si="188">BA1259/1000000000000000</f>
        <v>7.27443609022556</v>
      </c>
      <c r="BC1259" s="1"/>
      <c r="BD1259" t="s">
        <v>81</v>
      </c>
      <c r="BE1259" s="25">
        <v>8.4499999999999993</v>
      </c>
      <c r="BF1259" t="s">
        <v>93</v>
      </c>
      <c r="BG1259" s="1">
        <v>8799999999999990</v>
      </c>
      <c r="BI1259" t="s">
        <v>83</v>
      </c>
      <c r="BJ1259" s="1">
        <v>3125</v>
      </c>
      <c r="BK1259" t="s">
        <v>90</v>
      </c>
      <c r="BL1259" t="s">
        <v>91</v>
      </c>
      <c r="BM1259"/>
      <c r="BN1259"/>
      <c r="BO1259" t="s">
        <v>74</v>
      </c>
      <c r="BP1259" t="s">
        <v>74</v>
      </c>
      <c r="BQ1259" s="1">
        <v>7166665</v>
      </c>
      <c r="BR1259" t="s">
        <v>120</v>
      </c>
      <c r="BS1259" t="s">
        <v>179</v>
      </c>
    </row>
    <row r="1260" spans="1:71">
      <c r="A1260" t="s">
        <v>71</v>
      </c>
      <c r="B1260" t="s">
        <v>2403</v>
      </c>
      <c r="C1260" s="4">
        <v>10</v>
      </c>
      <c r="D1260">
        <v>0</v>
      </c>
      <c r="E1260" t="s">
        <v>539</v>
      </c>
      <c r="F1260" t="s">
        <v>74</v>
      </c>
      <c r="G1260" s="21">
        <v>7.9749999999999996</v>
      </c>
      <c r="H1260" t="s">
        <v>75</v>
      </c>
      <c r="I1260" t="s">
        <v>76</v>
      </c>
      <c r="J1260" t="s">
        <v>77</v>
      </c>
      <c r="K1260" t="s">
        <v>136</v>
      </c>
      <c r="L1260" t="s">
        <v>126</v>
      </c>
      <c r="M1260" s="1">
        <v>9500020000000000</v>
      </c>
      <c r="N1260" s="50" t="s">
        <v>113</v>
      </c>
      <c r="O1260" t="s">
        <v>81</v>
      </c>
      <c r="P1260" s="22">
        <v>9</v>
      </c>
      <c r="Q1260" s="1">
        <v>7291666666666660</v>
      </c>
      <c r="R1260" s="1">
        <v>7333333333333330</v>
      </c>
      <c r="S1260">
        <v>5</v>
      </c>
      <c r="T1260" s="4" t="s">
        <v>150</v>
      </c>
      <c r="U1260" t="s">
        <v>195</v>
      </c>
      <c r="V1260" t="s">
        <v>71</v>
      </c>
      <c r="W1260" t="s">
        <v>116</v>
      </c>
      <c r="X1260" t="s">
        <v>196</v>
      </c>
      <c r="Y1260" s="21">
        <v>6.1630000000000003</v>
      </c>
      <c r="Z1260" t="s">
        <v>174</v>
      </c>
      <c r="AA1260" s="50" t="s">
        <v>94</v>
      </c>
      <c r="AB1260" t="s">
        <v>81</v>
      </c>
      <c r="AC1260" s="8">
        <v>3.9</v>
      </c>
      <c r="AD1260" t="s">
        <v>89</v>
      </c>
      <c r="AE1260" t="s">
        <v>91</v>
      </c>
      <c r="AF1260" t="s">
        <v>91</v>
      </c>
      <c r="AG1260" t="s">
        <v>91</v>
      </c>
      <c r="AH1260" t="s">
        <v>92</v>
      </c>
      <c r="AI1260" t="s">
        <v>74</v>
      </c>
      <c r="AJ1260" t="s">
        <v>118</v>
      </c>
      <c r="AK1260" t="s">
        <v>94</v>
      </c>
      <c r="AL1260" t="s">
        <v>140</v>
      </c>
      <c r="AM1260" t="s">
        <v>96</v>
      </c>
      <c r="AN1260" t="s">
        <v>150</v>
      </c>
      <c r="AO1260" t="s">
        <v>75</v>
      </c>
      <c r="AP1260" t="s">
        <v>188</v>
      </c>
      <c r="AQ1260" t="s">
        <v>74</v>
      </c>
      <c r="AR1260" s="21">
        <v>7.1319999999999997</v>
      </c>
      <c r="AS1260" t="s">
        <v>2404</v>
      </c>
      <c r="AT1260" t="s">
        <v>1348</v>
      </c>
      <c r="AU1260" t="s">
        <v>304</v>
      </c>
      <c r="AV1260" t="s">
        <v>76</v>
      </c>
      <c r="AW1260" t="s">
        <v>175</v>
      </c>
      <c r="AX1260" t="s">
        <v>131</v>
      </c>
      <c r="AY1260" t="s">
        <v>176</v>
      </c>
      <c r="AZ1260" s="1">
        <v>950002</v>
      </c>
      <c r="BA1260" t="s">
        <v>118</v>
      </c>
      <c r="BB1260" s="51">
        <v>7.3</v>
      </c>
      <c r="BC1260" s="51"/>
      <c r="BD1260" t="s">
        <v>81</v>
      </c>
      <c r="BE1260" s="25">
        <v>7.1660000000000004</v>
      </c>
      <c r="BF1260" s="1">
        <v>8333333333333330</v>
      </c>
      <c r="BG1260" t="s">
        <v>104</v>
      </c>
      <c r="BI1260" t="s">
        <v>114</v>
      </c>
      <c r="BJ1260" s="1">
        <v>5833333333333330</v>
      </c>
      <c r="BK1260" t="s">
        <v>90</v>
      </c>
      <c r="BL1260" t="s">
        <v>90</v>
      </c>
      <c r="BM1260" t="s">
        <v>90</v>
      </c>
      <c r="BN1260"/>
      <c r="BO1260" t="s">
        <v>74</v>
      </c>
      <c r="BP1260" t="s">
        <v>74</v>
      </c>
      <c r="BQ1260" s="1">
        <v>7277776666666660</v>
      </c>
      <c r="BR1260" t="s">
        <v>94</v>
      </c>
      <c r="BS1260" t="s">
        <v>133</v>
      </c>
    </row>
    <row r="1261" spans="1:71">
      <c r="A1261" t="s">
        <v>156</v>
      </c>
      <c r="B1261" t="s">
        <v>2405</v>
      </c>
      <c r="C1261" s="4">
        <v>15</v>
      </c>
      <c r="D1261">
        <v>4</v>
      </c>
      <c r="E1261" t="s">
        <v>650</v>
      </c>
      <c r="F1261" t="s">
        <v>74</v>
      </c>
      <c r="G1261" s="21">
        <v>5.4359999999999999</v>
      </c>
      <c r="H1261" t="s">
        <v>123</v>
      </c>
      <c r="I1261" t="s">
        <v>124</v>
      </c>
      <c r="J1261" t="s">
        <v>77</v>
      </c>
      <c r="K1261" t="s">
        <v>78</v>
      </c>
      <c r="L1261" t="s">
        <v>79</v>
      </c>
      <c r="M1261" s="1">
        <v>791667</v>
      </c>
      <c r="N1261" s="50" t="s">
        <v>81</v>
      </c>
      <c r="O1261" s="1">
        <v>3125</v>
      </c>
      <c r="P1261" s="22">
        <v>0.66666666666666596</v>
      </c>
      <c r="Q1261" s="1">
        <v>640625</v>
      </c>
      <c r="R1261" s="1">
        <v>52916625</v>
      </c>
      <c r="S1261">
        <v>10</v>
      </c>
      <c r="Y1261" s="21" t="s">
        <v>97</v>
      </c>
      <c r="AE1261"/>
      <c r="AF1261"/>
      <c r="AG1261"/>
      <c r="AH1261"/>
      <c r="AR1261" s="21" t="s">
        <v>97</v>
      </c>
      <c r="BK1261"/>
      <c r="BL1261"/>
      <c r="BM1261"/>
      <c r="BN1261"/>
    </row>
    <row r="1262" spans="1:71">
      <c r="A1262" t="s">
        <v>71</v>
      </c>
      <c r="B1262" t="s">
        <v>2406</v>
      </c>
      <c r="C1262" s="4">
        <v>15</v>
      </c>
      <c r="D1262">
        <v>0</v>
      </c>
      <c r="E1262" t="s">
        <v>520</v>
      </c>
      <c r="F1262" t="s">
        <v>74</v>
      </c>
      <c r="G1262" s="21">
        <v>6.84</v>
      </c>
      <c r="H1262" t="s">
        <v>195</v>
      </c>
      <c r="I1262" t="s">
        <v>196</v>
      </c>
      <c r="J1262" t="s">
        <v>77</v>
      </c>
      <c r="K1262" t="s">
        <v>78</v>
      </c>
      <c r="L1262" t="s">
        <v>126</v>
      </c>
      <c r="M1262" s="1">
        <v>833334</v>
      </c>
      <c r="N1262" s="50">
        <v>9</v>
      </c>
      <c r="O1262" t="s">
        <v>81</v>
      </c>
      <c r="P1262" s="22">
        <v>2.6659999999999999</v>
      </c>
      <c r="Q1262" s="1">
        <v>8125</v>
      </c>
      <c r="R1262" s="1">
        <v>8055560000000000</v>
      </c>
      <c r="S1262">
        <v>5</v>
      </c>
      <c r="Y1262" s="21" t="s">
        <v>97</v>
      </c>
      <c r="AE1262"/>
      <c r="AF1262"/>
      <c r="AG1262"/>
      <c r="AH1262"/>
      <c r="AR1262" s="21" t="s">
        <v>97</v>
      </c>
      <c r="BK1262"/>
      <c r="BL1262"/>
      <c r="BM1262"/>
      <c r="BN1262"/>
    </row>
    <row r="1263" spans="1:71" hidden="1">
      <c r="B1263" s="8" t="s">
        <v>2407</v>
      </c>
      <c r="G1263" s="21" t="s">
        <v>97</v>
      </c>
      <c r="P1263" s="24"/>
      <c r="Y1263" s="23" t="s">
        <v>97</v>
      </c>
      <c r="AA1263"/>
      <c r="AC1263"/>
      <c r="AE1263"/>
      <c r="AF1263"/>
      <c r="AG1263"/>
      <c r="AH1263"/>
      <c r="AN1263" t="s">
        <v>114</v>
      </c>
      <c r="AO1263" t="s">
        <v>312</v>
      </c>
      <c r="AP1263" t="s">
        <v>101</v>
      </c>
      <c r="AQ1263" t="s">
        <v>74</v>
      </c>
      <c r="AR1263" s="23">
        <v>6.718</v>
      </c>
      <c r="AS1263" t="s">
        <v>2408</v>
      </c>
      <c r="AT1263" t="s">
        <v>679</v>
      </c>
      <c r="AU1263" t="s">
        <v>114</v>
      </c>
      <c r="AV1263" t="s">
        <v>196</v>
      </c>
      <c r="AW1263" t="s">
        <v>105</v>
      </c>
      <c r="AX1263" t="s">
        <v>131</v>
      </c>
      <c r="AY1263" t="s">
        <v>176</v>
      </c>
      <c r="AZ1263" s="1">
        <v>1000002</v>
      </c>
      <c r="BA1263" s="1">
        <v>7559523809523800</v>
      </c>
      <c r="BB1263" s="51">
        <f t="shared" ref="BB1263" si="189">BA1263/1000000000000000</f>
        <v>7.5595238095238004</v>
      </c>
      <c r="BC1263" s="1"/>
      <c r="BD1263" s="1">
        <v>5625</v>
      </c>
      <c r="BE1263" s="25">
        <v>4.2770000000000001</v>
      </c>
      <c r="BF1263" s="1">
        <v>3666666666666660</v>
      </c>
      <c r="BG1263" s="1">
        <v>6333333333333330</v>
      </c>
      <c r="BH1263" s="1">
        <v>2833333333333330</v>
      </c>
      <c r="BI1263" t="s">
        <v>168</v>
      </c>
      <c r="BJ1263" s="1">
        <v>671875</v>
      </c>
      <c r="BK1263" t="s">
        <v>91</v>
      </c>
      <c r="BL1263" t="s">
        <v>91</v>
      </c>
      <c r="BM1263" t="s">
        <v>91</v>
      </c>
      <c r="BN1263" t="s">
        <v>91</v>
      </c>
      <c r="BO1263" t="s">
        <v>74</v>
      </c>
      <c r="BP1263" t="s">
        <v>74</v>
      </c>
      <c r="BQ1263" s="1">
        <v>5583325</v>
      </c>
      <c r="BR1263" t="s">
        <v>120</v>
      </c>
      <c r="BS1263" t="s">
        <v>133</v>
      </c>
    </row>
    <row r="1264" spans="1:71">
      <c r="A1264" t="s">
        <v>71</v>
      </c>
      <c r="B1264" t="s">
        <v>2409</v>
      </c>
      <c r="C1264" s="4">
        <v>10</v>
      </c>
      <c r="D1264">
        <v>1</v>
      </c>
      <c r="E1264" t="s">
        <v>608</v>
      </c>
      <c r="F1264" t="s">
        <v>74</v>
      </c>
      <c r="G1264" s="21">
        <v>8.11</v>
      </c>
      <c r="H1264" t="s">
        <v>75</v>
      </c>
      <c r="I1264" t="s">
        <v>76</v>
      </c>
      <c r="J1264" t="s">
        <v>77</v>
      </c>
      <c r="K1264" t="s">
        <v>136</v>
      </c>
      <c r="L1264" t="s">
        <v>126</v>
      </c>
      <c r="M1264" s="1">
        <v>1.000002E+16</v>
      </c>
      <c r="N1264" s="50" t="s">
        <v>211</v>
      </c>
      <c r="O1264" t="s">
        <v>81</v>
      </c>
      <c r="P1264" s="22">
        <v>9.5</v>
      </c>
      <c r="Q1264" s="1">
        <v>7916666666666660</v>
      </c>
      <c r="R1264" s="1">
        <v>7444443333333330</v>
      </c>
      <c r="S1264">
        <v>5</v>
      </c>
      <c r="T1264" s="4" t="s">
        <v>83</v>
      </c>
      <c r="U1264" t="s">
        <v>312</v>
      </c>
      <c r="V1264" t="s">
        <v>71</v>
      </c>
      <c r="W1264" t="s">
        <v>116</v>
      </c>
      <c r="X1264" t="s">
        <v>196</v>
      </c>
      <c r="Y1264" s="21">
        <v>6.2539999999999996</v>
      </c>
      <c r="Z1264" t="s">
        <v>148</v>
      </c>
      <c r="AA1264" s="50" t="s">
        <v>210</v>
      </c>
      <c r="AB1264" t="s">
        <v>93</v>
      </c>
      <c r="AC1264" s="8">
        <v>3.1</v>
      </c>
      <c r="AD1264" t="s">
        <v>118</v>
      </c>
      <c r="AE1264" t="s">
        <v>91</v>
      </c>
      <c r="AF1264" t="s">
        <v>90</v>
      </c>
      <c r="AG1264" t="s">
        <v>91</v>
      </c>
      <c r="AH1264" t="s">
        <v>92</v>
      </c>
      <c r="AI1264" t="s">
        <v>74</v>
      </c>
      <c r="AJ1264" t="s">
        <v>118</v>
      </c>
      <c r="AK1264" t="s">
        <v>120</v>
      </c>
      <c r="AL1264" t="s">
        <v>140</v>
      </c>
      <c r="AM1264" t="s">
        <v>99</v>
      </c>
      <c r="AN1264" t="s">
        <v>83</v>
      </c>
      <c r="AO1264" t="s">
        <v>115</v>
      </c>
      <c r="AP1264" t="s">
        <v>141</v>
      </c>
      <c r="AQ1264" t="s">
        <v>74</v>
      </c>
      <c r="AR1264" s="21">
        <v>6.9569999999999999</v>
      </c>
      <c r="AS1264" t="s">
        <v>2410</v>
      </c>
      <c r="AT1264" t="s">
        <v>679</v>
      </c>
      <c r="AU1264" t="s">
        <v>234</v>
      </c>
      <c r="AV1264" t="s">
        <v>196</v>
      </c>
      <c r="AW1264" t="s">
        <v>105</v>
      </c>
      <c r="AX1264" t="s">
        <v>131</v>
      </c>
      <c r="AY1264" t="s">
        <v>107</v>
      </c>
      <c r="AZ1264" s="1">
        <v>9000020000000000</v>
      </c>
      <c r="BA1264" s="1">
        <v>8974358974358970</v>
      </c>
      <c r="BB1264" s="51">
        <f>BA1264/1000000000000000</f>
        <v>8.9743589743589691</v>
      </c>
      <c r="BC1264" s="51"/>
      <c r="BD1264" t="s">
        <v>81</v>
      </c>
      <c r="BE1264" s="25">
        <v>4.3330000000000002</v>
      </c>
      <c r="BF1264" t="s">
        <v>83</v>
      </c>
      <c r="BG1264" s="1">
        <v>6666666666666660</v>
      </c>
      <c r="BI1264" t="s">
        <v>114</v>
      </c>
      <c r="BJ1264" s="1">
        <v>6458333333333330</v>
      </c>
      <c r="BK1264" t="s">
        <v>91</v>
      </c>
      <c r="BL1264" t="s">
        <v>90</v>
      </c>
      <c r="BM1264" t="s">
        <v>91</v>
      </c>
      <c r="BN1264"/>
      <c r="BO1264" t="s">
        <v>74</v>
      </c>
      <c r="BP1264" t="s">
        <v>74</v>
      </c>
      <c r="BQ1264" t="s">
        <v>81</v>
      </c>
      <c r="BR1264" t="s">
        <v>94</v>
      </c>
      <c r="BS1264" t="s">
        <v>133</v>
      </c>
    </row>
    <row r="1265" spans="1:71">
      <c r="A1265" t="s">
        <v>71</v>
      </c>
      <c r="B1265" t="s">
        <v>2411</v>
      </c>
      <c r="C1265" s="4">
        <v>16</v>
      </c>
      <c r="D1265">
        <v>1</v>
      </c>
      <c r="E1265" t="s">
        <v>437</v>
      </c>
      <c r="F1265" t="s">
        <v>74</v>
      </c>
      <c r="G1265" s="21">
        <v>8.1240000000000006</v>
      </c>
      <c r="H1265" t="s">
        <v>75</v>
      </c>
      <c r="I1265" t="s">
        <v>76</v>
      </c>
      <c r="J1265" t="s">
        <v>77</v>
      </c>
      <c r="K1265" t="s">
        <v>136</v>
      </c>
      <c r="L1265" t="s">
        <v>126</v>
      </c>
      <c r="M1265" s="1">
        <v>875001</v>
      </c>
      <c r="N1265" s="50" t="s">
        <v>159</v>
      </c>
      <c r="O1265" t="s">
        <v>81</v>
      </c>
      <c r="P1265" s="22">
        <v>7.6660000000000004</v>
      </c>
      <c r="Q1265" s="1">
        <v>8749999999999990</v>
      </c>
      <c r="R1265" s="1">
        <v>8055560000000000</v>
      </c>
      <c r="S1265">
        <v>5</v>
      </c>
      <c r="Y1265" s="21" t="s">
        <v>97</v>
      </c>
      <c r="AE1265"/>
      <c r="AF1265"/>
      <c r="AG1265"/>
      <c r="AH1265"/>
      <c r="AR1265" s="21" t="s">
        <v>97</v>
      </c>
      <c r="BK1265"/>
      <c r="BL1265"/>
      <c r="BM1265"/>
      <c r="BN1265"/>
    </row>
    <row r="1266" spans="1:71">
      <c r="A1266" t="s">
        <v>71</v>
      </c>
      <c r="B1266" t="s">
        <v>2412</v>
      </c>
      <c r="C1266" s="4">
        <v>12</v>
      </c>
      <c r="D1266">
        <v>2</v>
      </c>
      <c r="E1266" t="s">
        <v>709</v>
      </c>
      <c r="F1266" t="s">
        <v>74</v>
      </c>
      <c r="G1266" s="21">
        <v>7.4630000000000001</v>
      </c>
      <c r="H1266" t="s">
        <v>75</v>
      </c>
      <c r="I1266" t="s">
        <v>76</v>
      </c>
      <c r="J1266" t="s">
        <v>77</v>
      </c>
      <c r="K1266" t="s">
        <v>136</v>
      </c>
      <c r="L1266" t="s">
        <v>126</v>
      </c>
      <c r="M1266" s="1">
        <v>8500020000000000</v>
      </c>
      <c r="N1266" s="50" t="s">
        <v>80</v>
      </c>
      <c r="O1266">
        <v>5</v>
      </c>
      <c r="P1266" s="22">
        <v>7.5</v>
      </c>
      <c r="Q1266" s="1">
        <v>7291666666666660</v>
      </c>
      <c r="R1266" s="1">
        <v>822222</v>
      </c>
      <c r="S1266">
        <v>5</v>
      </c>
      <c r="T1266" s="4" t="s">
        <v>114</v>
      </c>
      <c r="U1266" t="s">
        <v>389</v>
      </c>
      <c r="V1266" t="s">
        <v>71</v>
      </c>
      <c r="W1266" t="s">
        <v>86</v>
      </c>
      <c r="X1266" t="s">
        <v>124</v>
      </c>
      <c r="Y1266" s="21">
        <v>4.8170000000000002</v>
      </c>
      <c r="Z1266" t="s">
        <v>120</v>
      </c>
      <c r="AA1266" s="50" t="s">
        <v>218</v>
      </c>
      <c r="AB1266" t="s">
        <v>354</v>
      </c>
      <c r="AC1266" s="8">
        <v>1.8</v>
      </c>
      <c r="AD1266" t="s">
        <v>88</v>
      </c>
      <c r="AE1266" t="s">
        <v>91</v>
      </c>
      <c r="AF1266" t="s">
        <v>90</v>
      </c>
      <c r="AG1266" t="s">
        <v>92</v>
      </c>
      <c r="AH1266" t="s">
        <v>92</v>
      </c>
      <c r="AI1266" t="s">
        <v>74</v>
      </c>
      <c r="AJ1266" t="s">
        <v>747</v>
      </c>
      <c r="AK1266" t="s">
        <v>120</v>
      </c>
      <c r="AL1266" t="s">
        <v>95</v>
      </c>
      <c r="AM1266" t="s">
        <v>99</v>
      </c>
      <c r="AR1266" s="21" t="s">
        <v>97</v>
      </c>
      <c r="BK1266"/>
      <c r="BL1266"/>
      <c r="BM1266"/>
      <c r="BN1266"/>
    </row>
    <row r="1267" spans="1:71" hidden="1">
      <c r="B1267" s="8" t="s">
        <v>2413</v>
      </c>
      <c r="G1267" s="21" t="s">
        <v>97</v>
      </c>
      <c r="P1267" s="24"/>
      <c r="Y1267" s="23" t="s">
        <v>97</v>
      </c>
      <c r="AA1267"/>
      <c r="AC1267"/>
      <c r="AE1267"/>
      <c r="AF1267"/>
      <c r="AG1267"/>
      <c r="AH1267"/>
      <c r="AN1267" t="s">
        <v>99</v>
      </c>
      <c r="AO1267" t="s">
        <v>252</v>
      </c>
      <c r="AP1267" t="s">
        <v>101</v>
      </c>
      <c r="AQ1267" t="s">
        <v>74</v>
      </c>
      <c r="AR1267" s="23">
        <v>7.5869999999999997</v>
      </c>
      <c r="AS1267" t="s">
        <v>2414</v>
      </c>
      <c r="AT1267" t="s">
        <v>283</v>
      </c>
      <c r="AU1267" t="s">
        <v>168</v>
      </c>
      <c r="AV1267" t="s">
        <v>76</v>
      </c>
      <c r="AW1267" t="s">
        <v>105</v>
      </c>
      <c r="AX1267" t="s">
        <v>131</v>
      </c>
      <c r="AY1267" t="s">
        <v>176</v>
      </c>
      <c r="AZ1267" s="1">
        <v>1000002</v>
      </c>
      <c r="BA1267" s="1">
        <v>7822793148880100</v>
      </c>
      <c r="BB1267" s="51">
        <f t="shared" ref="BB1267:BB1269" si="190">BA1267/1000000000000000</f>
        <v>7.8227931488801001</v>
      </c>
      <c r="BC1267" s="1"/>
      <c r="BD1267" t="s">
        <v>81</v>
      </c>
      <c r="BE1267" s="25">
        <v>6.133</v>
      </c>
      <c r="BF1267" s="1">
        <v>7833333333333330</v>
      </c>
      <c r="BG1267" s="1">
        <v>4433333333333330</v>
      </c>
      <c r="BI1267" t="s">
        <v>83</v>
      </c>
      <c r="BJ1267" s="1">
        <v>5625</v>
      </c>
      <c r="BK1267" t="s">
        <v>91</v>
      </c>
      <c r="BL1267" t="s">
        <v>91</v>
      </c>
      <c r="BM1267"/>
      <c r="BN1267"/>
      <c r="BO1267" t="s">
        <v>74</v>
      </c>
      <c r="BP1267" t="s">
        <v>74</v>
      </c>
      <c r="BQ1267" s="1">
        <v>7416665</v>
      </c>
      <c r="BR1267" t="s">
        <v>120</v>
      </c>
      <c r="BS1267" t="s">
        <v>179</v>
      </c>
    </row>
    <row r="1268" spans="1:71" hidden="1">
      <c r="B1268" s="8" t="s">
        <v>2415</v>
      </c>
      <c r="G1268" s="21" t="s">
        <v>97</v>
      </c>
      <c r="P1268" s="24"/>
      <c r="T1268" s="4" t="s">
        <v>150</v>
      </c>
      <c r="U1268" t="s">
        <v>185</v>
      </c>
      <c r="V1268" t="s">
        <v>71</v>
      </c>
      <c r="W1268" t="s">
        <v>86</v>
      </c>
      <c r="X1268" t="s">
        <v>76</v>
      </c>
      <c r="Y1268" s="23">
        <v>6.9779999999999998</v>
      </c>
      <c r="Z1268" t="s">
        <v>148</v>
      </c>
      <c r="AA1268" t="s">
        <v>81</v>
      </c>
      <c r="AB1268" t="s">
        <v>81</v>
      </c>
      <c r="AC1268">
        <v>5</v>
      </c>
      <c r="AD1268" t="s">
        <v>81</v>
      </c>
      <c r="AE1268" s="12" t="s">
        <v>90</v>
      </c>
      <c r="AF1268" s="12" t="s">
        <v>91</v>
      </c>
      <c r="AG1268" s="12" t="s">
        <v>91</v>
      </c>
      <c r="AH1268" s="12" t="s">
        <v>92</v>
      </c>
      <c r="AI1268" t="s">
        <v>74</v>
      </c>
      <c r="AJ1268" t="s">
        <v>211</v>
      </c>
      <c r="AK1268" t="s">
        <v>94</v>
      </c>
      <c r="AL1268" t="s">
        <v>140</v>
      </c>
      <c r="AM1268" t="s">
        <v>96</v>
      </c>
      <c r="AN1268" t="s">
        <v>150</v>
      </c>
      <c r="AO1268" t="s">
        <v>252</v>
      </c>
      <c r="AP1268" t="s">
        <v>225</v>
      </c>
      <c r="AQ1268" t="s">
        <v>74</v>
      </c>
      <c r="AR1268" s="23">
        <v>6.0170000000000003</v>
      </c>
      <c r="AS1268" t="s">
        <v>2416</v>
      </c>
      <c r="AT1268" t="s">
        <v>728</v>
      </c>
      <c r="AU1268" t="s">
        <v>304</v>
      </c>
      <c r="AV1268" t="s">
        <v>196</v>
      </c>
      <c r="AW1268" t="s">
        <v>105</v>
      </c>
      <c r="AX1268" t="s">
        <v>131</v>
      </c>
      <c r="AY1268" t="s">
        <v>176</v>
      </c>
      <c r="AZ1268" t="s">
        <v>99</v>
      </c>
      <c r="BA1268" s="1">
        <v>7546428571428570</v>
      </c>
      <c r="BB1268" s="51">
        <f t="shared" si="190"/>
        <v>7.5464285714285699</v>
      </c>
      <c r="BC1268" s="1"/>
      <c r="BD1268" t="s">
        <v>81</v>
      </c>
      <c r="BE1268" s="25">
        <v>6.75</v>
      </c>
      <c r="BF1268" t="s">
        <v>139</v>
      </c>
      <c r="BG1268" t="s">
        <v>94</v>
      </c>
      <c r="BI1268" t="s">
        <v>114</v>
      </c>
      <c r="BJ1268" s="1">
        <v>5416666666666660</v>
      </c>
      <c r="BK1268" s="12" t="s">
        <v>90</v>
      </c>
      <c r="BL1268" s="12" t="s">
        <v>91</v>
      </c>
      <c r="BM1268" s="12" t="s">
        <v>91</v>
      </c>
      <c r="BO1268" t="s">
        <v>74</v>
      </c>
      <c r="BP1268" t="s">
        <v>74</v>
      </c>
      <c r="BQ1268" s="1">
        <v>6833333333333330</v>
      </c>
      <c r="BR1268" t="s">
        <v>94</v>
      </c>
      <c r="BS1268" t="s">
        <v>133</v>
      </c>
    </row>
    <row r="1269" spans="1:71" hidden="1">
      <c r="B1269" s="8" t="s">
        <v>2417</v>
      </c>
      <c r="G1269" s="21" t="s">
        <v>97</v>
      </c>
      <c r="P1269" s="24"/>
      <c r="Y1269" s="23" t="s">
        <v>97</v>
      </c>
      <c r="AA1269"/>
      <c r="AC1269"/>
      <c r="AE1269"/>
      <c r="AF1269"/>
      <c r="AG1269"/>
      <c r="AH1269"/>
      <c r="AN1269" t="s">
        <v>83</v>
      </c>
      <c r="AO1269" t="s">
        <v>137</v>
      </c>
      <c r="AP1269" t="s">
        <v>101</v>
      </c>
      <c r="AQ1269" t="s">
        <v>74</v>
      </c>
      <c r="AR1269" s="23">
        <v>8.1159999999999997</v>
      </c>
      <c r="AS1269" t="s">
        <v>431</v>
      </c>
      <c r="AT1269" t="s">
        <v>358</v>
      </c>
      <c r="AU1269" t="s">
        <v>168</v>
      </c>
      <c r="AV1269" t="s">
        <v>160</v>
      </c>
      <c r="AW1269" t="s">
        <v>105</v>
      </c>
      <c r="AX1269" t="s">
        <v>106</v>
      </c>
      <c r="AY1269" t="s">
        <v>107</v>
      </c>
      <c r="AZ1269" s="1">
        <v>9000020000000000</v>
      </c>
      <c r="BA1269" t="s">
        <v>120</v>
      </c>
      <c r="BB1269" s="51">
        <v>10</v>
      </c>
      <c r="BD1269" t="s">
        <v>81</v>
      </c>
      <c r="BE1269" s="25">
        <v>9</v>
      </c>
      <c r="BF1269" t="s">
        <v>174</v>
      </c>
      <c r="BG1269" t="s">
        <v>174</v>
      </c>
      <c r="BI1269" t="s">
        <v>114</v>
      </c>
      <c r="BJ1269" s="1">
        <v>6666666666666660</v>
      </c>
      <c r="BK1269" t="s">
        <v>90</v>
      </c>
      <c r="BL1269" t="s">
        <v>91</v>
      </c>
      <c r="BM1269" t="s">
        <v>91</v>
      </c>
      <c r="BN1269"/>
      <c r="BO1269" t="s">
        <v>74</v>
      </c>
      <c r="BP1269" t="s">
        <v>74</v>
      </c>
      <c r="BQ1269" t="s">
        <v>81</v>
      </c>
      <c r="BR1269" t="s">
        <v>94</v>
      </c>
      <c r="BS1269" t="s">
        <v>133</v>
      </c>
    </row>
    <row r="1270" spans="1:71">
      <c r="A1270" t="s">
        <v>71</v>
      </c>
      <c r="B1270" t="s">
        <v>2418</v>
      </c>
      <c r="C1270" s="4">
        <v>10</v>
      </c>
      <c r="D1270">
        <v>1</v>
      </c>
      <c r="E1270" t="s">
        <v>1023</v>
      </c>
      <c r="F1270" t="s">
        <v>74</v>
      </c>
      <c r="G1270" s="21">
        <v>7.4480000000000004</v>
      </c>
      <c r="H1270" t="s">
        <v>75</v>
      </c>
      <c r="I1270" t="s">
        <v>76</v>
      </c>
      <c r="J1270" t="s">
        <v>125</v>
      </c>
      <c r="K1270" t="s">
        <v>78</v>
      </c>
      <c r="L1270" t="s">
        <v>79</v>
      </c>
      <c r="M1270" s="1">
        <v>8500020000000000</v>
      </c>
      <c r="N1270" s="50" t="s">
        <v>155</v>
      </c>
      <c r="O1270" t="s">
        <v>81</v>
      </c>
      <c r="P1270" s="22">
        <v>6</v>
      </c>
      <c r="Q1270" s="1">
        <v>7708333333333330</v>
      </c>
      <c r="R1270" s="1">
        <v>7888886666666660</v>
      </c>
      <c r="S1270">
        <v>10</v>
      </c>
      <c r="Y1270" s="21" t="s">
        <v>97</v>
      </c>
      <c r="AE1270"/>
      <c r="AF1270"/>
      <c r="AG1270"/>
      <c r="AH1270"/>
      <c r="AR1270" s="21" t="s">
        <v>97</v>
      </c>
      <c r="BK1270"/>
      <c r="BL1270"/>
      <c r="BM1270"/>
      <c r="BN1270"/>
    </row>
    <row r="1271" spans="1:71" hidden="1">
      <c r="B1271" s="8" t="s">
        <v>2419</v>
      </c>
      <c r="G1271" s="21" t="s">
        <v>97</v>
      </c>
      <c r="P1271" s="24"/>
      <c r="Y1271" s="23" t="s">
        <v>97</v>
      </c>
      <c r="AA1271"/>
      <c r="AC1271"/>
      <c r="AE1271"/>
      <c r="AF1271"/>
      <c r="AG1271"/>
      <c r="AH1271"/>
      <c r="AN1271" t="s">
        <v>114</v>
      </c>
      <c r="AO1271" t="s">
        <v>115</v>
      </c>
      <c r="AP1271" t="s">
        <v>101</v>
      </c>
      <c r="AQ1271" t="s">
        <v>74</v>
      </c>
      <c r="AR1271" s="23">
        <v>7.4290000000000003</v>
      </c>
      <c r="AS1271" t="s">
        <v>2420</v>
      </c>
      <c r="AT1271" t="s">
        <v>1018</v>
      </c>
      <c r="AU1271" t="s">
        <v>148</v>
      </c>
      <c r="AV1271" t="s">
        <v>76</v>
      </c>
      <c r="AW1271" t="s">
        <v>105</v>
      </c>
      <c r="AX1271" t="s">
        <v>131</v>
      </c>
      <c r="AY1271" t="s">
        <v>176</v>
      </c>
      <c r="AZ1271" s="1">
        <v>916668</v>
      </c>
      <c r="BA1271" s="1">
        <v>7604166666666660</v>
      </c>
      <c r="BB1271" s="51">
        <f t="shared" ref="BB1271:BB1273" si="191">BA1271/1000000000000000</f>
        <v>7.6041666666666599</v>
      </c>
      <c r="BC1271" s="1"/>
      <c r="BD1271" t="s">
        <v>81</v>
      </c>
      <c r="BE1271" s="25">
        <v>5.1660000000000004</v>
      </c>
      <c r="BF1271" t="s">
        <v>168</v>
      </c>
      <c r="BG1271" t="s">
        <v>205</v>
      </c>
      <c r="BH1271" t="s">
        <v>104</v>
      </c>
      <c r="BI1271" t="s">
        <v>168</v>
      </c>
      <c r="BJ1271" t="s">
        <v>81</v>
      </c>
      <c r="BK1271" t="s">
        <v>91</v>
      </c>
      <c r="BL1271" t="s">
        <v>91</v>
      </c>
      <c r="BM1271" t="s">
        <v>91</v>
      </c>
      <c r="BN1271" t="s">
        <v>90</v>
      </c>
      <c r="BO1271" t="s">
        <v>74</v>
      </c>
      <c r="BP1271" t="s">
        <v>74</v>
      </c>
      <c r="BQ1271" s="1">
        <v>7291665</v>
      </c>
      <c r="BR1271" t="s">
        <v>120</v>
      </c>
      <c r="BS1271" t="s">
        <v>133</v>
      </c>
    </row>
    <row r="1272" spans="1:71" hidden="1">
      <c r="B1272" s="8" t="s">
        <v>2421</v>
      </c>
      <c r="G1272" s="21" t="s">
        <v>97</v>
      </c>
      <c r="P1272" s="24"/>
      <c r="Y1272" s="23" t="s">
        <v>97</v>
      </c>
      <c r="AA1272"/>
      <c r="AC1272"/>
      <c r="AE1272"/>
      <c r="AF1272"/>
      <c r="AG1272"/>
      <c r="AH1272"/>
      <c r="AN1272" t="s">
        <v>99</v>
      </c>
      <c r="AO1272" t="s">
        <v>244</v>
      </c>
      <c r="AP1272" t="s">
        <v>101</v>
      </c>
      <c r="AQ1272" t="s">
        <v>74</v>
      </c>
      <c r="AR1272" s="23">
        <v>7.5149999999999997</v>
      </c>
      <c r="AS1272" t="s">
        <v>2422</v>
      </c>
      <c r="AT1272" t="s">
        <v>516</v>
      </c>
      <c r="AU1272" t="s">
        <v>94</v>
      </c>
      <c r="AV1272" t="s">
        <v>76</v>
      </c>
      <c r="AW1272" t="s">
        <v>105</v>
      </c>
      <c r="AX1272" t="s">
        <v>106</v>
      </c>
      <c r="AY1272" t="s">
        <v>176</v>
      </c>
      <c r="AZ1272" s="1">
        <v>9000020000000000</v>
      </c>
      <c r="BA1272" s="1">
        <v>7896825396825390</v>
      </c>
      <c r="BB1272" s="51">
        <f t="shared" si="191"/>
        <v>7.8968253968253901</v>
      </c>
      <c r="BC1272" s="1"/>
      <c r="BD1272" t="s">
        <v>81</v>
      </c>
      <c r="BE1272" s="25">
        <v>8.2829999999999995</v>
      </c>
      <c r="BF1272" s="1">
        <v>7866666666666660</v>
      </c>
      <c r="BG1272" s="1">
        <v>8700000000000000</v>
      </c>
      <c r="BI1272" t="s">
        <v>83</v>
      </c>
      <c r="BJ1272" s="1">
        <v>3125</v>
      </c>
      <c r="BK1272" t="s">
        <v>90</v>
      </c>
      <c r="BL1272" t="s">
        <v>91</v>
      </c>
      <c r="BM1272"/>
      <c r="BN1272"/>
      <c r="BO1272" t="s">
        <v>74</v>
      </c>
      <c r="BP1272" t="s">
        <v>74</v>
      </c>
      <c r="BQ1272" s="1">
        <v>6583335</v>
      </c>
      <c r="BR1272" t="s">
        <v>120</v>
      </c>
      <c r="BS1272" t="s">
        <v>179</v>
      </c>
    </row>
    <row r="1273" spans="1:71" hidden="1">
      <c r="B1273" s="8" t="s">
        <v>2423</v>
      </c>
      <c r="G1273" s="21" t="s">
        <v>97</v>
      </c>
      <c r="P1273" s="24"/>
      <c r="Y1273" s="23" t="s">
        <v>97</v>
      </c>
      <c r="AA1273"/>
      <c r="AC1273"/>
      <c r="AE1273"/>
      <c r="AF1273"/>
      <c r="AG1273"/>
      <c r="AH1273"/>
      <c r="AN1273" t="s">
        <v>99</v>
      </c>
      <c r="AO1273" t="s">
        <v>123</v>
      </c>
      <c r="AP1273" t="s">
        <v>101</v>
      </c>
      <c r="AQ1273" t="s">
        <v>74</v>
      </c>
      <c r="AR1273" s="23">
        <v>8.3770000000000007</v>
      </c>
      <c r="AS1273" t="s">
        <v>902</v>
      </c>
      <c r="AT1273" t="s">
        <v>304</v>
      </c>
      <c r="AU1273" t="s">
        <v>83</v>
      </c>
      <c r="AV1273" t="s">
        <v>160</v>
      </c>
      <c r="AW1273" t="s">
        <v>105</v>
      </c>
      <c r="AX1273" t="s">
        <v>106</v>
      </c>
      <c r="AY1273" t="s">
        <v>107</v>
      </c>
      <c r="AZ1273" s="1">
        <v>1000002</v>
      </c>
      <c r="BA1273" s="1">
        <v>9013914095583780</v>
      </c>
      <c r="BB1273" s="51">
        <f t="shared" si="191"/>
        <v>9.0139140955837807</v>
      </c>
      <c r="BC1273" s="1"/>
      <c r="BD1273" s="1">
        <v>8125</v>
      </c>
      <c r="BE1273" s="25">
        <v>8.0830000000000002</v>
      </c>
      <c r="BF1273" s="1">
        <v>8166666666666660</v>
      </c>
      <c r="BG1273" t="s">
        <v>148</v>
      </c>
      <c r="BI1273" t="s">
        <v>83</v>
      </c>
      <c r="BJ1273" s="1">
        <v>5625</v>
      </c>
      <c r="BK1273" t="s">
        <v>91</v>
      </c>
      <c r="BL1273" t="s">
        <v>91</v>
      </c>
      <c r="BM1273"/>
      <c r="BN1273"/>
      <c r="BO1273" t="s">
        <v>74</v>
      </c>
      <c r="BP1273" t="s">
        <v>74</v>
      </c>
      <c r="BQ1273" s="1">
        <v>7916665</v>
      </c>
      <c r="BR1273" t="s">
        <v>120</v>
      </c>
      <c r="BS1273" t="s">
        <v>179</v>
      </c>
    </row>
    <row r="1274" spans="1:71">
      <c r="A1274" t="s">
        <v>71</v>
      </c>
      <c r="B1274" t="s">
        <v>2424</v>
      </c>
      <c r="C1274" s="4">
        <v>15</v>
      </c>
      <c r="D1274">
        <v>1</v>
      </c>
      <c r="E1274" t="s">
        <v>520</v>
      </c>
      <c r="F1274" t="s">
        <v>109</v>
      </c>
      <c r="G1274" s="21">
        <v>7.9420000000000002</v>
      </c>
      <c r="H1274" t="s">
        <v>75</v>
      </c>
      <c r="I1274" t="s">
        <v>76</v>
      </c>
      <c r="J1274" t="s">
        <v>77</v>
      </c>
      <c r="K1274" t="s">
        <v>78</v>
      </c>
      <c r="L1274" t="s">
        <v>126</v>
      </c>
      <c r="M1274" s="1">
        <v>916668</v>
      </c>
      <c r="N1274" s="50" t="s">
        <v>211</v>
      </c>
      <c r="O1274" t="s">
        <v>81</v>
      </c>
      <c r="P1274" s="22">
        <v>7.3330000000000002</v>
      </c>
      <c r="Q1274" s="1">
        <v>8958333333333330</v>
      </c>
      <c r="R1274" s="1">
        <v>8666673333333330</v>
      </c>
      <c r="S1274">
        <v>5</v>
      </c>
      <c r="Y1274" s="21" t="s">
        <v>97</v>
      </c>
      <c r="AE1274"/>
      <c r="AF1274"/>
      <c r="AG1274"/>
      <c r="AH1274"/>
      <c r="AR1274" s="21" t="s">
        <v>97</v>
      </c>
      <c r="BK1274"/>
      <c r="BL1274"/>
      <c r="BM1274"/>
      <c r="BN1274"/>
    </row>
    <row r="1275" spans="1:71">
      <c r="A1275" t="s">
        <v>71</v>
      </c>
      <c r="B1275" t="s">
        <v>2425</v>
      </c>
      <c r="C1275" s="4">
        <v>9</v>
      </c>
      <c r="D1275">
        <v>1</v>
      </c>
      <c r="E1275" t="s">
        <v>207</v>
      </c>
      <c r="F1275" t="s">
        <v>74</v>
      </c>
      <c r="G1275" s="21">
        <v>8.718</v>
      </c>
      <c r="H1275" t="s">
        <v>185</v>
      </c>
      <c r="I1275" t="s">
        <v>160</v>
      </c>
      <c r="J1275" t="s">
        <v>77</v>
      </c>
      <c r="K1275" t="s">
        <v>136</v>
      </c>
      <c r="L1275" t="s">
        <v>79</v>
      </c>
      <c r="M1275" s="1">
        <v>1.000002E+16</v>
      </c>
      <c r="N1275" s="50" t="s">
        <v>139</v>
      </c>
      <c r="O1275" t="s">
        <v>81</v>
      </c>
      <c r="P1275" s="22">
        <v>10</v>
      </c>
      <c r="Q1275" s="1">
        <v>71875</v>
      </c>
      <c r="R1275" t="s">
        <v>82</v>
      </c>
      <c r="S1275">
        <v>10</v>
      </c>
      <c r="T1275" s="4" t="s">
        <v>150</v>
      </c>
      <c r="U1275" t="s">
        <v>84</v>
      </c>
      <c r="V1275" t="s">
        <v>71</v>
      </c>
      <c r="W1275" t="s">
        <v>116</v>
      </c>
      <c r="X1275" t="s">
        <v>160</v>
      </c>
      <c r="Y1275" s="21">
        <v>8.468</v>
      </c>
      <c r="Z1275" t="s">
        <v>209</v>
      </c>
      <c r="AA1275" s="50" t="s">
        <v>258</v>
      </c>
      <c r="AB1275" t="s">
        <v>81</v>
      </c>
      <c r="AC1275" s="8">
        <v>7.8</v>
      </c>
      <c r="AD1275" t="s">
        <v>223</v>
      </c>
      <c r="AE1275" s="12" t="s">
        <v>90</v>
      </c>
      <c r="AF1275" s="12" t="s">
        <v>91</v>
      </c>
      <c r="AG1275" s="12" t="s">
        <v>90</v>
      </c>
      <c r="AH1275" s="12" t="s">
        <v>92</v>
      </c>
      <c r="AI1275" t="s">
        <v>109</v>
      </c>
      <c r="AJ1275" t="s">
        <v>342</v>
      </c>
      <c r="AK1275" t="s">
        <v>94</v>
      </c>
      <c r="AL1275" t="s">
        <v>140</v>
      </c>
      <c r="AM1275" t="s">
        <v>96</v>
      </c>
      <c r="AN1275" t="s">
        <v>83</v>
      </c>
      <c r="AO1275" t="s">
        <v>115</v>
      </c>
      <c r="AP1275" t="s">
        <v>141</v>
      </c>
      <c r="AQ1275" t="s">
        <v>74</v>
      </c>
      <c r="AR1275" s="21">
        <v>7.83</v>
      </c>
      <c r="AS1275" t="s">
        <v>2426</v>
      </c>
      <c r="AT1275" t="s">
        <v>238</v>
      </c>
      <c r="AU1275" t="s">
        <v>168</v>
      </c>
      <c r="AV1275" t="s">
        <v>76</v>
      </c>
      <c r="AW1275" t="s">
        <v>105</v>
      </c>
      <c r="AX1275" t="s">
        <v>131</v>
      </c>
      <c r="AY1275" t="s">
        <v>107</v>
      </c>
      <c r="AZ1275" s="1">
        <v>9000020000000000</v>
      </c>
      <c r="BA1275" s="1">
        <v>9487179487179480</v>
      </c>
      <c r="BB1275" s="51">
        <f>BA1275/1000000000000000</f>
        <v>9.4871794871794801</v>
      </c>
      <c r="BC1275" s="51"/>
      <c r="BD1275" t="s">
        <v>81</v>
      </c>
      <c r="BE1275" s="25">
        <v>5.4160000000000004</v>
      </c>
      <c r="BF1275" s="1">
        <v>3333333333333330</v>
      </c>
      <c r="BG1275" t="s">
        <v>81</v>
      </c>
      <c r="BI1275" t="s">
        <v>114</v>
      </c>
      <c r="BJ1275" s="1">
        <v>6666666666666660</v>
      </c>
      <c r="BK1275" s="12" t="s">
        <v>91</v>
      </c>
      <c r="BL1275" s="12" t="s">
        <v>90</v>
      </c>
      <c r="BM1275" s="12" t="s">
        <v>91</v>
      </c>
      <c r="BO1275" t="s">
        <v>74</v>
      </c>
      <c r="BP1275" t="s">
        <v>74</v>
      </c>
      <c r="BQ1275" s="1">
        <v>7666666666666660</v>
      </c>
      <c r="BR1275" t="s">
        <v>120</v>
      </c>
      <c r="BS1275" t="s">
        <v>110</v>
      </c>
    </row>
    <row r="1276" spans="1:71" hidden="1">
      <c r="B1276" s="8" t="s">
        <v>2427</v>
      </c>
      <c r="G1276" s="21" t="s">
        <v>97</v>
      </c>
      <c r="P1276" s="24"/>
      <c r="Y1276" s="23" t="s">
        <v>97</v>
      </c>
      <c r="AA1276"/>
      <c r="AC1276"/>
      <c r="AE1276"/>
      <c r="AF1276"/>
      <c r="AG1276"/>
      <c r="AH1276"/>
      <c r="AN1276" t="s">
        <v>83</v>
      </c>
      <c r="AO1276" t="s">
        <v>75</v>
      </c>
      <c r="AP1276" t="s">
        <v>101</v>
      </c>
      <c r="AQ1276" t="s">
        <v>74</v>
      </c>
      <c r="AR1276" s="23">
        <v>5.8630000000000004</v>
      </c>
      <c r="AS1276" t="s">
        <v>2428</v>
      </c>
      <c r="AT1276" t="s">
        <v>1123</v>
      </c>
      <c r="AU1276" t="s">
        <v>304</v>
      </c>
      <c r="AV1276" t="s">
        <v>124</v>
      </c>
      <c r="AW1276" t="s">
        <v>105</v>
      </c>
      <c r="AX1276" t="s">
        <v>131</v>
      </c>
      <c r="AY1276" t="s">
        <v>176</v>
      </c>
      <c r="AZ1276" s="1">
        <v>9000020000000000</v>
      </c>
      <c r="BA1276" s="1">
        <v>8694444444444440</v>
      </c>
      <c r="BB1276" s="51">
        <f t="shared" ref="BB1276" si="192">BA1276/1000000000000000</f>
        <v>8.6944444444444393</v>
      </c>
      <c r="BC1276" s="1"/>
      <c r="BD1276" t="s">
        <v>81</v>
      </c>
      <c r="BE1276" s="25">
        <v>1.75</v>
      </c>
      <c r="BF1276" t="s">
        <v>359</v>
      </c>
      <c r="BG1276" t="s">
        <v>114</v>
      </c>
      <c r="BI1276" t="s">
        <v>114</v>
      </c>
      <c r="BJ1276" s="1">
        <v>4583333333333330</v>
      </c>
      <c r="BK1276" t="s">
        <v>91</v>
      </c>
      <c r="BL1276" t="s">
        <v>91</v>
      </c>
      <c r="BM1276" t="s">
        <v>91</v>
      </c>
      <c r="BN1276"/>
      <c r="BO1276" t="s">
        <v>74</v>
      </c>
      <c r="BP1276" t="s">
        <v>74</v>
      </c>
      <c r="BQ1276" s="1">
        <v>583333</v>
      </c>
      <c r="BR1276" t="s">
        <v>94</v>
      </c>
      <c r="BS1276" t="s">
        <v>133</v>
      </c>
    </row>
    <row r="1277" spans="1:71">
      <c r="A1277" t="s">
        <v>71</v>
      </c>
      <c r="B1277" t="s">
        <v>2429</v>
      </c>
      <c r="C1277" s="4">
        <v>13</v>
      </c>
      <c r="D1277">
        <v>3</v>
      </c>
      <c r="E1277" t="s">
        <v>217</v>
      </c>
      <c r="F1277" t="s">
        <v>109</v>
      </c>
      <c r="G1277" s="21">
        <v>7.6390000000000002</v>
      </c>
      <c r="H1277" t="s">
        <v>75</v>
      </c>
      <c r="I1277" t="s">
        <v>76</v>
      </c>
      <c r="J1277" t="s">
        <v>125</v>
      </c>
      <c r="K1277" t="s">
        <v>136</v>
      </c>
      <c r="L1277" t="s">
        <v>79</v>
      </c>
      <c r="M1277" s="1">
        <v>708333</v>
      </c>
      <c r="N1277" s="50" t="s">
        <v>469</v>
      </c>
      <c r="O1277">
        <v>5</v>
      </c>
      <c r="P1277" s="22">
        <v>7.6660000000000004</v>
      </c>
      <c r="Q1277" s="1">
        <v>8958333333333330</v>
      </c>
      <c r="R1277" s="1">
        <v>9111120000000000</v>
      </c>
      <c r="S1277">
        <v>10</v>
      </c>
      <c r="Y1277" s="21" t="s">
        <v>97</v>
      </c>
      <c r="AE1277"/>
      <c r="AF1277"/>
      <c r="AG1277"/>
      <c r="AH1277"/>
      <c r="AR1277" s="21" t="s">
        <v>97</v>
      </c>
      <c r="BK1277"/>
      <c r="BL1277"/>
      <c r="BM1277"/>
      <c r="BN1277"/>
    </row>
    <row r="1278" spans="1:71">
      <c r="A1278" t="s">
        <v>71</v>
      </c>
      <c r="B1278" t="s">
        <v>2430</v>
      </c>
      <c r="C1278" s="4">
        <v>9</v>
      </c>
      <c r="D1278">
        <v>1</v>
      </c>
      <c r="E1278" t="s">
        <v>499</v>
      </c>
      <c r="F1278" t="s">
        <v>74</v>
      </c>
      <c r="G1278" s="21">
        <v>7.3159999999999998</v>
      </c>
      <c r="H1278" t="s">
        <v>75</v>
      </c>
      <c r="I1278" t="s">
        <v>76</v>
      </c>
      <c r="J1278" t="s">
        <v>77</v>
      </c>
      <c r="K1278" t="s">
        <v>136</v>
      </c>
      <c r="L1278" t="s">
        <v>126</v>
      </c>
      <c r="M1278" s="1">
        <v>9000020000000000</v>
      </c>
      <c r="N1278" s="50">
        <v>10</v>
      </c>
      <c r="O1278" t="s">
        <v>81</v>
      </c>
      <c r="P1278" s="22">
        <v>10</v>
      </c>
      <c r="Q1278" t="s">
        <v>235</v>
      </c>
      <c r="R1278" s="1">
        <v>458334</v>
      </c>
      <c r="S1278">
        <v>5</v>
      </c>
      <c r="T1278" s="4" t="s">
        <v>99</v>
      </c>
      <c r="U1278" t="s">
        <v>202</v>
      </c>
      <c r="V1278" t="s">
        <v>71</v>
      </c>
      <c r="W1278" t="s">
        <v>116</v>
      </c>
      <c r="X1278" t="s">
        <v>196</v>
      </c>
      <c r="Y1278" s="21">
        <v>5.6710000000000003</v>
      </c>
      <c r="Z1278" t="s">
        <v>148</v>
      </c>
      <c r="AA1278" s="50" t="s">
        <v>210</v>
      </c>
      <c r="AB1278" t="s">
        <v>81</v>
      </c>
      <c r="AC1278" s="8">
        <v>4.5999999999999996</v>
      </c>
      <c r="AD1278" t="s">
        <v>87</v>
      </c>
      <c r="AE1278" s="12" t="s">
        <v>90</v>
      </c>
      <c r="AF1278" s="12" t="s">
        <v>91</v>
      </c>
      <c r="AG1278" s="12" t="s">
        <v>92</v>
      </c>
      <c r="AH1278" s="12" t="s">
        <v>92</v>
      </c>
      <c r="AI1278" t="s">
        <v>74</v>
      </c>
      <c r="AJ1278" t="s">
        <v>380</v>
      </c>
      <c r="AK1278" t="s">
        <v>94</v>
      </c>
      <c r="AL1278" t="s">
        <v>140</v>
      </c>
      <c r="AM1278" t="s">
        <v>212</v>
      </c>
      <c r="AN1278" t="s">
        <v>150</v>
      </c>
      <c r="AO1278" t="s">
        <v>137</v>
      </c>
      <c r="AP1278" t="s">
        <v>141</v>
      </c>
      <c r="AQ1278" t="s">
        <v>74</v>
      </c>
      <c r="AR1278" s="21">
        <v>6.7939999999999996</v>
      </c>
      <c r="AS1278" t="s">
        <v>2431</v>
      </c>
      <c r="AT1278" t="s">
        <v>386</v>
      </c>
      <c r="AU1278" t="s">
        <v>304</v>
      </c>
      <c r="AV1278" t="s">
        <v>196</v>
      </c>
      <c r="AW1278" t="s">
        <v>105</v>
      </c>
      <c r="AX1278" t="s">
        <v>131</v>
      </c>
      <c r="AY1278" t="s">
        <v>176</v>
      </c>
      <c r="AZ1278" s="1">
        <v>8500020000000000</v>
      </c>
      <c r="BA1278" s="1">
        <v>7602657004830910</v>
      </c>
      <c r="BB1278" s="51">
        <f>BA1278/1000000000000000</f>
        <v>7.6026570048309097</v>
      </c>
      <c r="BC1278" s="51"/>
      <c r="BD1278" t="s">
        <v>81</v>
      </c>
      <c r="BE1278" s="25">
        <v>6</v>
      </c>
      <c r="BF1278" t="s">
        <v>155</v>
      </c>
      <c r="BG1278" t="s">
        <v>205</v>
      </c>
      <c r="BI1278" t="s">
        <v>114</v>
      </c>
      <c r="BJ1278" s="1">
        <v>5625</v>
      </c>
      <c r="BK1278" s="12" t="s">
        <v>90</v>
      </c>
      <c r="BL1278" s="12" t="s">
        <v>90</v>
      </c>
      <c r="BM1278" s="12" t="s">
        <v>91</v>
      </c>
      <c r="BO1278" t="s">
        <v>74</v>
      </c>
      <c r="BP1278" t="s">
        <v>74</v>
      </c>
      <c r="BQ1278" s="1">
        <v>7055553333333330</v>
      </c>
      <c r="BR1278" t="s">
        <v>94</v>
      </c>
      <c r="BS1278" t="s">
        <v>110</v>
      </c>
    </row>
    <row r="1279" spans="1:71" hidden="1">
      <c r="B1279" s="8" t="s">
        <v>2432</v>
      </c>
      <c r="G1279" s="21" t="s">
        <v>97</v>
      </c>
      <c r="P1279" s="24"/>
      <c r="T1279" s="4" t="s">
        <v>94</v>
      </c>
      <c r="U1279" t="s">
        <v>137</v>
      </c>
      <c r="V1279" t="s">
        <v>71</v>
      </c>
      <c r="W1279" t="s">
        <v>86</v>
      </c>
      <c r="X1279" t="s">
        <v>124</v>
      </c>
      <c r="Y1279" s="23">
        <v>4.7290000000000001</v>
      </c>
      <c r="Z1279" t="s">
        <v>223</v>
      </c>
      <c r="AA1279" t="s">
        <v>521</v>
      </c>
      <c r="AB1279" t="s">
        <v>99</v>
      </c>
      <c r="AC1279">
        <v>3.8</v>
      </c>
      <c r="AD1279" t="s">
        <v>118</v>
      </c>
      <c r="AE1279" s="12" t="s">
        <v>90</v>
      </c>
      <c r="AF1279" s="12" t="s">
        <v>91</v>
      </c>
      <c r="AG1279" s="12" t="s">
        <v>90</v>
      </c>
      <c r="AH1279" s="12" t="s">
        <v>91</v>
      </c>
      <c r="AI1279" t="s">
        <v>74</v>
      </c>
      <c r="AJ1279" t="s">
        <v>375</v>
      </c>
      <c r="AK1279" t="s">
        <v>120</v>
      </c>
      <c r="AL1279" t="s">
        <v>164</v>
      </c>
      <c r="AM1279" t="s">
        <v>99</v>
      </c>
      <c r="AN1279" t="s">
        <v>94</v>
      </c>
      <c r="AO1279" t="s">
        <v>100</v>
      </c>
      <c r="AP1279" t="s">
        <v>225</v>
      </c>
      <c r="AQ1279" t="s">
        <v>74</v>
      </c>
      <c r="AR1279" s="23">
        <v>7.3230000000000004</v>
      </c>
      <c r="AS1279" t="s">
        <v>2433</v>
      </c>
      <c r="AT1279" t="s">
        <v>655</v>
      </c>
      <c r="AU1279" t="s">
        <v>94</v>
      </c>
      <c r="AV1279" t="s">
        <v>76</v>
      </c>
      <c r="AW1279" t="s">
        <v>105</v>
      </c>
      <c r="AX1279" t="s">
        <v>131</v>
      </c>
      <c r="AY1279" t="s">
        <v>107</v>
      </c>
      <c r="AZ1279" s="1">
        <v>958335</v>
      </c>
      <c r="BA1279" s="1">
        <v>7803030303030300</v>
      </c>
      <c r="BB1279" s="51">
        <f t="shared" ref="BB1279:BB1280" si="193">BA1279/1000000000000000</f>
        <v>7.8030303030303001</v>
      </c>
      <c r="BC1279" s="1"/>
      <c r="BD1279" t="s">
        <v>81</v>
      </c>
      <c r="BE1279" s="25">
        <v>5.944</v>
      </c>
      <c r="BF1279" t="s">
        <v>81</v>
      </c>
      <c r="BG1279" s="1">
        <v>5666666666666660</v>
      </c>
      <c r="BH1279" s="1">
        <v>4666666666666660</v>
      </c>
      <c r="BI1279" t="s">
        <v>168</v>
      </c>
      <c r="BJ1279" s="1">
        <v>765625</v>
      </c>
      <c r="BK1279" s="12" t="s">
        <v>163</v>
      </c>
      <c r="BL1279" s="12" t="s">
        <v>91</v>
      </c>
      <c r="BM1279" s="12" t="s">
        <v>91</v>
      </c>
      <c r="BN1279" s="12" t="s">
        <v>163</v>
      </c>
      <c r="BO1279" t="s">
        <v>109</v>
      </c>
      <c r="BP1279" t="s">
        <v>74</v>
      </c>
      <c r="BQ1279" s="1">
        <v>80000025</v>
      </c>
      <c r="BR1279" t="s">
        <v>94</v>
      </c>
      <c r="BS1279" t="s">
        <v>169</v>
      </c>
    </row>
    <row r="1280" spans="1:71" hidden="1">
      <c r="B1280" s="8" t="s">
        <v>2434</v>
      </c>
      <c r="G1280" s="21" t="s">
        <v>97</v>
      </c>
      <c r="P1280" s="24"/>
      <c r="Y1280" s="23" t="s">
        <v>97</v>
      </c>
      <c r="AA1280"/>
      <c r="AC1280"/>
      <c r="AE1280"/>
      <c r="AF1280"/>
      <c r="AG1280"/>
      <c r="AH1280"/>
      <c r="AN1280" t="s">
        <v>99</v>
      </c>
      <c r="AO1280" t="s">
        <v>673</v>
      </c>
      <c r="AP1280" t="s">
        <v>101</v>
      </c>
      <c r="AQ1280" t="s">
        <v>74</v>
      </c>
      <c r="AR1280" s="23">
        <v>7.74</v>
      </c>
      <c r="AS1280" t="s">
        <v>2435</v>
      </c>
      <c r="AT1280" t="s">
        <v>330</v>
      </c>
      <c r="AU1280" t="s">
        <v>114</v>
      </c>
      <c r="AV1280" t="s">
        <v>76</v>
      </c>
      <c r="AW1280" t="s">
        <v>105</v>
      </c>
      <c r="AX1280" t="s">
        <v>131</v>
      </c>
      <c r="AY1280" t="s">
        <v>176</v>
      </c>
      <c r="AZ1280" s="1">
        <v>1000002</v>
      </c>
      <c r="BA1280" s="1">
        <v>7870370370370370</v>
      </c>
      <c r="BB1280" s="51">
        <f t="shared" si="193"/>
        <v>7.8703703703703702</v>
      </c>
      <c r="BC1280" s="1"/>
      <c r="BD1280" t="s">
        <v>81</v>
      </c>
      <c r="BE1280" s="25">
        <v>7.25</v>
      </c>
      <c r="BF1280" t="s">
        <v>148</v>
      </c>
      <c r="BG1280" t="s">
        <v>155</v>
      </c>
      <c r="BI1280" t="s">
        <v>83</v>
      </c>
      <c r="BJ1280" t="s">
        <v>94</v>
      </c>
      <c r="BK1280" t="s">
        <v>91</v>
      </c>
      <c r="BL1280" t="s">
        <v>91</v>
      </c>
      <c r="BM1280"/>
      <c r="BN1280"/>
      <c r="BO1280" t="s">
        <v>74</v>
      </c>
      <c r="BP1280" t="s">
        <v>74</v>
      </c>
      <c r="BQ1280" s="1">
        <v>7333325</v>
      </c>
      <c r="BR1280" t="s">
        <v>120</v>
      </c>
      <c r="BS1280" t="s">
        <v>179</v>
      </c>
    </row>
    <row r="1281" spans="1:71">
      <c r="A1281" t="s">
        <v>71</v>
      </c>
      <c r="B1281" t="s">
        <v>2436</v>
      </c>
      <c r="C1281" s="4">
        <v>16</v>
      </c>
      <c r="D1281">
        <v>2</v>
      </c>
      <c r="E1281" t="s">
        <v>475</v>
      </c>
      <c r="F1281" t="s">
        <v>109</v>
      </c>
      <c r="G1281" s="21">
        <v>8.3810000000000002</v>
      </c>
      <c r="H1281" t="s">
        <v>75</v>
      </c>
      <c r="I1281" t="s">
        <v>76</v>
      </c>
      <c r="J1281" t="s">
        <v>77</v>
      </c>
      <c r="K1281" t="s">
        <v>78</v>
      </c>
      <c r="L1281" t="s">
        <v>79</v>
      </c>
      <c r="M1281" s="1">
        <v>791667</v>
      </c>
      <c r="N1281" s="50" t="s">
        <v>455</v>
      </c>
      <c r="O1281" t="s">
        <v>81</v>
      </c>
      <c r="P1281" s="22">
        <v>6.8330000000000002</v>
      </c>
      <c r="Q1281" s="1">
        <v>828125</v>
      </c>
      <c r="R1281" s="1">
        <v>9125002499999990</v>
      </c>
      <c r="S1281">
        <v>10</v>
      </c>
      <c r="Y1281" s="21" t="s">
        <v>97</v>
      </c>
      <c r="AE1281"/>
      <c r="AF1281"/>
      <c r="AG1281"/>
      <c r="AH1281"/>
      <c r="AR1281" s="21" t="s">
        <v>97</v>
      </c>
      <c r="BK1281"/>
      <c r="BL1281"/>
      <c r="BM1281"/>
      <c r="BN1281"/>
    </row>
    <row r="1282" spans="1:71">
      <c r="A1282" t="s">
        <v>156</v>
      </c>
      <c r="B1282" t="s">
        <v>2437</v>
      </c>
      <c r="C1282" s="4">
        <v>7</v>
      </c>
      <c r="D1282">
        <v>0</v>
      </c>
      <c r="E1282" t="s">
        <v>184</v>
      </c>
      <c r="F1282" t="s">
        <v>74</v>
      </c>
      <c r="G1282" s="21">
        <v>6.3010000000000002</v>
      </c>
      <c r="H1282" t="s">
        <v>195</v>
      </c>
      <c r="I1282" t="s">
        <v>196</v>
      </c>
      <c r="J1282" t="s">
        <v>77</v>
      </c>
      <c r="K1282" t="s">
        <v>136</v>
      </c>
      <c r="L1282" t="s">
        <v>79</v>
      </c>
      <c r="M1282" s="1">
        <v>7.9166799999999904E+16</v>
      </c>
      <c r="N1282" s="50" t="s">
        <v>161</v>
      </c>
      <c r="O1282" t="s">
        <v>235</v>
      </c>
      <c r="P1282" s="22">
        <v>8.5</v>
      </c>
      <c r="Q1282" t="s">
        <v>235</v>
      </c>
      <c r="R1282" t="s">
        <v>2438</v>
      </c>
      <c r="S1282">
        <v>10</v>
      </c>
      <c r="Y1282" s="21" t="s">
        <v>97</v>
      </c>
      <c r="AE1282"/>
      <c r="AF1282"/>
      <c r="AG1282"/>
      <c r="AH1282"/>
      <c r="AR1282" s="21" t="s">
        <v>97</v>
      </c>
      <c r="BK1282"/>
      <c r="BL1282"/>
      <c r="BM1282"/>
      <c r="BN1282"/>
    </row>
    <row r="1283" spans="1:71" hidden="1">
      <c r="B1283" s="8" t="s">
        <v>2439</v>
      </c>
      <c r="G1283" s="21" t="s">
        <v>97</v>
      </c>
      <c r="P1283" s="24"/>
      <c r="Y1283" s="23" t="s">
        <v>97</v>
      </c>
      <c r="AA1283"/>
      <c r="AC1283"/>
      <c r="AE1283"/>
      <c r="AF1283"/>
      <c r="AG1283"/>
      <c r="AH1283"/>
      <c r="AN1283" t="s">
        <v>99</v>
      </c>
      <c r="AO1283" t="s">
        <v>128</v>
      </c>
      <c r="AP1283" t="s">
        <v>101</v>
      </c>
      <c r="AQ1283" t="s">
        <v>74</v>
      </c>
      <c r="AR1283" s="23">
        <v>7.6550000000000002</v>
      </c>
      <c r="AS1283" t="s">
        <v>2440</v>
      </c>
      <c r="AT1283" t="s">
        <v>426</v>
      </c>
      <c r="AU1283" t="s">
        <v>114</v>
      </c>
      <c r="AV1283" t="s">
        <v>76</v>
      </c>
      <c r="AW1283" t="s">
        <v>105</v>
      </c>
      <c r="AX1283" t="s">
        <v>131</v>
      </c>
      <c r="AY1283" t="s">
        <v>176</v>
      </c>
      <c r="AZ1283" s="1">
        <v>8000020000000000</v>
      </c>
      <c r="BA1283" s="1">
        <v>907041910331384</v>
      </c>
      <c r="BB1283" s="51">
        <f>BA1283/100000000000000</f>
        <v>9.0704191033138404</v>
      </c>
      <c r="BC1283" s="1"/>
      <c r="BD1283" s="1">
        <v>5625</v>
      </c>
      <c r="BE1283" s="25">
        <v>7.1660000000000004</v>
      </c>
      <c r="BF1283" s="1">
        <v>7666666666666660</v>
      </c>
      <c r="BG1283" s="1">
        <v>6666666666666660</v>
      </c>
      <c r="BI1283" t="s">
        <v>83</v>
      </c>
      <c r="BJ1283" s="1">
        <v>5625</v>
      </c>
      <c r="BK1283" t="s">
        <v>91</v>
      </c>
      <c r="BL1283" t="s">
        <v>91</v>
      </c>
      <c r="BM1283"/>
      <c r="BN1283"/>
      <c r="BO1283" t="s">
        <v>74</v>
      </c>
      <c r="BP1283" t="s">
        <v>74</v>
      </c>
      <c r="BQ1283" s="1">
        <v>741666</v>
      </c>
      <c r="BR1283" t="s">
        <v>120</v>
      </c>
      <c r="BS1283" t="s">
        <v>179</v>
      </c>
    </row>
    <row r="1284" spans="1:71">
      <c r="A1284" t="s">
        <v>71</v>
      </c>
      <c r="B1284" t="s">
        <v>2441</v>
      </c>
      <c r="C1284" s="4">
        <v>16</v>
      </c>
      <c r="D1284">
        <v>0</v>
      </c>
      <c r="E1284" t="s">
        <v>566</v>
      </c>
      <c r="F1284" t="s">
        <v>74</v>
      </c>
      <c r="G1284" s="21">
        <v>6.7930000000000001</v>
      </c>
      <c r="H1284" t="s">
        <v>195</v>
      </c>
      <c r="I1284" t="s">
        <v>196</v>
      </c>
      <c r="J1284" t="s">
        <v>77</v>
      </c>
      <c r="K1284" t="s">
        <v>78</v>
      </c>
      <c r="L1284" t="s">
        <v>126</v>
      </c>
      <c r="M1284" s="1">
        <v>875001</v>
      </c>
      <c r="N1284" s="50" t="s">
        <v>162</v>
      </c>
      <c r="O1284" t="s">
        <v>81</v>
      </c>
      <c r="P1284" s="22">
        <v>4.3330000000000002</v>
      </c>
      <c r="Q1284" s="1">
        <v>7708333333333330</v>
      </c>
      <c r="R1284" s="1">
        <v>6555550000000000</v>
      </c>
      <c r="S1284">
        <v>5</v>
      </c>
      <c r="Y1284" s="21" t="s">
        <v>97</v>
      </c>
      <c r="AE1284"/>
      <c r="AF1284"/>
      <c r="AG1284"/>
      <c r="AH1284"/>
      <c r="AR1284" s="21" t="s">
        <v>97</v>
      </c>
      <c r="BK1284"/>
      <c r="BL1284"/>
      <c r="BM1284"/>
      <c r="BN1284"/>
    </row>
    <row r="1285" spans="1:71">
      <c r="A1285" t="s">
        <v>71</v>
      </c>
      <c r="B1285" t="s">
        <v>2442</v>
      </c>
      <c r="C1285" s="4">
        <v>8</v>
      </c>
      <c r="D1285">
        <v>0</v>
      </c>
      <c r="E1285" t="s">
        <v>499</v>
      </c>
      <c r="F1285" t="s">
        <v>74</v>
      </c>
      <c r="G1285" s="21">
        <v>8.6110000000000007</v>
      </c>
      <c r="H1285" t="s">
        <v>185</v>
      </c>
      <c r="I1285" t="s">
        <v>160</v>
      </c>
      <c r="J1285" t="s">
        <v>77</v>
      </c>
      <c r="K1285" t="s">
        <v>136</v>
      </c>
      <c r="L1285" t="s">
        <v>79</v>
      </c>
      <c r="M1285" s="1">
        <v>9000020000000000</v>
      </c>
      <c r="N1285" s="50" t="s">
        <v>159</v>
      </c>
      <c r="O1285" t="s">
        <v>81</v>
      </c>
      <c r="P1285" s="22">
        <v>9</v>
      </c>
      <c r="Q1285" s="1">
        <v>78125</v>
      </c>
      <c r="R1285" s="1">
        <v>699999</v>
      </c>
      <c r="S1285">
        <v>10</v>
      </c>
      <c r="T1285" s="4" t="s">
        <v>150</v>
      </c>
      <c r="U1285" t="s">
        <v>128</v>
      </c>
      <c r="V1285" t="s">
        <v>71</v>
      </c>
      <c r="W1285" t="s">
        <v>116</v>
      </c>
      <c r="X1285" t="s">
        <v>160</v>
      </c>
      <c r="Y1285" s="21">
        <v>8.407</v>
      </c>
      <c r="Z1285" t="s">
        <v>174</v>
      </c>
      <c r="AA1285" s="50" t="s">
        <v>120</v>
      </c>
      <c r="AB1285" t="s">
        <v>81</v>
      </c>
      <c r="AC1285" s="8">
        <v>5.9</v>
      </c>
      <c r="AD1285" t="s">
        <v>89</v>
      </c>
      <c r="AE1285" s="12" t="s">
        <v>90</v>
      </c>
      <c r="AF1285" s="12" t="s">
        <v>91</v>
      </c>
      <c r="AG1285" s="12" t="s">
        <v>90</v>
      </c>
      <c r="AH1285" s="12" t="s">
        <v>92</v>
      </c>
      <c r="AI1285" t="s">
        <v>109</v>
      </c>
      <c r="AJ1285" t="s">
        <v>455</v>
      </c>
      <c r="AK1285" t="s">
        <v>120</v>
      </c>
      <c r="AL1285" t="s">
        <v>187</v>
      </c>
      <c r="AM1285" t="s">
        <v>99</v>
      </c>
      <c r="AN1285" t="s">
        <v>150</v>
      </c>
      <c r="AO1285" t="s">
        <v>252</v>
      </c>
      <c r="AP1285" t="s">
        <v>188</v>
      </c>
      <c r="AQ1285" t="s">
        <v>74</v>
      </c>
      <c r="AR1285" s="21">
        <v>7.4470000000000001</v>
      </c>
      <c r="AS1285" t="s">
        <v>2443</v>
      </c>
      <c r="AT1285" t="s">
        <v>1206</v>
      </c>
      <c r="AU1285" t="s">
        <v>154</v>
      </c>
      <c r="AV1285" t="s">
        <v>76</v>
      </c>
      <c r="AW1285" t="s">
        <v>105</v>
      </c>
      <c r="AX1285" t="s">
        <v>106</v>
      </c>
      <c r="AY1285" t="s">
        <v>107</v>
      </c>
      <c r="AZ1285" s="1">
        <v>950002</v>
      </c>
      <c r="BA1285" s="1">
        <v>7704585537918870</v>
      </c>
      <c r="BB1285" s="51">
        <f>BA1285/1000000000000000</f>
        <v>7.7045855379188701</v>
      </c>
      <c r="BC1285" s="51"/>
      <c r="BD1285" t="s">
        <v>81</v>
      </c>
      <c r="BE1285" s="25">
        <v>7.5</v>
      </c>
      <c r="BF1285" s="1">
        <v>6833333333333330</v>
      </c>
      <c r="BG1285" s="1">
        <v>8166666666666660</v>
      </c>
      <c r="BI1285" t="s">
        <v>114</v>
      </c>
      <c r="BJ1285" s="1">
        <v>5625</v>
      </c>
      <c r="BK1285" s="12" t="s">
        <v>91</v>
      </c>
      <c r="BL1285" s="12" t="s">
        <v>91</v>
      </c>
      <c r="BM1285" s="12" t="s">
        <v>91</v>
      </c>
      <c r="BO1285" t="s">
        <v>74</v>
      </c>
      <c r="BP1285" t="s">
        <v>74</v>
      </c>
      <c r="BQ1285" s="1">
        <v>8222223333333330</v>
      </c>
      <c r="BR1285" t="s">
        <v>94</v>
      </c>
      <c r="BS1285" t="s">
        <v>110</v>
      </c>
    </row>
    <row r="1286" spans="1:71" hidden="1">
      <c r="B1286" s="8" t="s">
        <v>2444</v>
      </c>
      <c r="G1286" s="21" t="s">
        <v>97</v>
      </c>
      <c r="P1286" s="24"/>
      <c r="T1286" s="4" t="s">
        <v>99</v>
      </c>
      <c r="U1286" t="s">
        <v>100</v>
      </c>
      <c r="V1286" t="s">
        <v>71</v>
      </c>
      <c r="W1286" t="s">
        <v>86</v>
      </c>
      <c r="X1286" t="s">
        <v>76</v>
      </c>
      <c r="Y1286" s="23">
        <v>8.0150000000000006</v>
      </c>
      <c r="Z1286" t="s">
        <v>120</v>
      </c>
      <c r="AA1286" t="s">
        <v>223</v>
      </c>
      <c r="AB1286" t="s">
        <v>81</v>
      </c>
      <c r="AC1286">
        <v>6.5</v>
      </c>
      <c r="AD1286" t="s">
        <v>301</v>
      </c>
      <c r="AE1286" t="s">
        <v>91</v>
      </c>
      <c r="AF1286" t="s">
        <v>108</v>
      </c>
      <c r="AG1286" t="s">
        <v>92</v>
      </c>
      <c r="AH1286" t="s">
        <v>92</v>
      </c>
      <c r="AI1286" t="s">
        <v>74</v>
      </c>
      <c r="AJ1286" t="s">
        <v>197</v>
      </c>
      <c r="AK1286" t="s">
        <v>120</v>
      </c>
      <c r="AL1286" t="s">
        <v>311</v>
      </c>
      <c r="AM1286" t="s">
        <v>99</v>
      </c>
      <c r="AN1286" t="s">
        <v>99</v>
      </c>
      <c r="AO1286" t="s">
        <v>231</v>
      </c>
      <c r="AP1286" t="s">
        <v>225</v>
      </c>
      <c r="AQ1286" t="s">
        <v>74</v>
      </c>
      <c r="AR1286" s="23">
        <v>6.9960000000000004</v>
      </c>
      <c r="AS1286" t="s">
        <v>2445</v>
      </c>
      <c r="AT1286" t="s">
        <v>397</v>
      </c>
      <c r="AU1286" t="s">
        <v>94</v>
      </c>
      <c r="AV1286" t="s">
        <v>196</v>
      </c>
      <c r="AW1286" t="s">
        <v>175</v>
      </c>
      <c r="AX1286" t="s">
        <v>131</v>
      </c>
      <c r="AY1286" t="s">
        <v>176</v>
      </c>
      <c r="AZ1286" s="1">
        <v>950002</v>
      </c>
      <c r="BA1286" s="1">
        <v>5750869548599160</v>
      </c>
      <c r="BB1286" s="51">
        <f t="shared" ref="BB1286" si="194">BA1286/1000000000000000</f>
        <v>5.7508695485991597</v>
      </c>
      <c r="BC1286" s="1"/>
      <c r="BD1286" t="s">
        <v>81</v>
      </c>
      <c r="BE1286" s="25">
        <v>6</v>
      </c>
      <c r="BF1286" s="1">
        <v>4666666666666660</v>
      </c>
      <c r="BG1286" s="1">
        <v>7333333333333330</v>
      </c>
      <c r="BI1286" t="s">
        <v>83</v>
      </c>
      <c r="BJ1286" s="1">
        <v>5625</v>
      </c>
      <c r="BK1286" t="s">
        <v>91</v>
      </c>
      <c r="BL1286" t="s">
        <v>91</v>
      </c>
      <c r="BM1286"/>
      <c r="BN1286"/>
      <c r="BO1286" t="s">
        <v>74</v>
      </c>
      <c r="BP1286" t="s">
        <v>74</v>
      </c>
      <c r="BQ1286" s="1">
        <v>691666</v>
      </c>
      <c r="BR1286" t="s">
        <v>120</v>
      </c>
      <c r="BS1286" t="s">
        <v>179</v>
      </c>
    </row>
    <row r="1287" spans="1:71">
      <c r="A1287" t="s">
        <v>71</v>
      </c>
      <c r="B1287" t="s">
        <v>2446</v>
      </c>
      <c r="C1287" s="4">
        <v>10</v>
      </c>
      <c r="D1287">
        <v>0</v>
      </c>
      <c r="E1287" t="s">
        <v>184</v>
      </c>
      <c r="F1287" t="s">
        <v>74</v>
      </c>
      <c r="G1287" s="21">
        <v>7.1660000000000004</v>
      </c>
      <c r="H1287" t="s">
        <v>195</v>
      </c>
      <c r="I1287" t="s">
        <v>196</v>
      </c>
      <c r="J1287" t="s">
        <v>77</v>
      </c>
      <c r="K1287" t="s">
        <v>136</v>
      </c>
      <c r="L1287" t="s">
        <v>126</v>
      </c>
      <c r="M1287" s="1">
        <v>8500020000000000</v>
      </c>
      <c r="N1287" s="50">
        <v>10</v>
      </c>
      <c r="O1287" t="s">
        <v>81</v>
      </c>
      <c r="P1287" s="22">
        <v>8.5</v>
      </c>
      <c r="Q1287" t="s">
        <v>235</v>
      </c>
      <c r="R1287" s="1">
        <v>558334</v>
      </c>
      <c r="S1287">
        <v>5</v>
      </c>
      <c r="T1287" s="4" t="s">
        <v>99</v>
      </c>
      <c r="U1287" t="s">
        <v>128</v>
      </c>
      <c r="V1287" t="s">
        <v>71</v>
      </c>
      <c r="W1287" t="s">
        <v>116</v>
      </c>
      <c r="X1287" t="s">
        <v>76</v>
      </c>
      <c r="Y1287" s="21">
        <v>7.5460000000000003</v>
      </c>
      <c r="Z1287" t="s">
        <v>148</v>
      </c>
      <c r="AA1287" s="50" t="s">
        <v>120</v>
      </c>
      <c r="AB1287" t="s">
        <v>81</v>
      </c>
      <c r="AC1287" s="8">
        <v>5.3</v>
      </c>
      <c r="AD1287" t="s">
        <v>81</v>
      </c>
      <c r="AE1287" s="12" t="s">
        <v>90</v>
      </c>
      <c r="AF1287" s="12" t="s">
        <v>91</v>
      </c>
      <c r="AG1287" s="12" t="s">
        <v>92</v>
      </c>
      <c r="AH1287" s="12" t="s">
        <v>92</v>
      </c>
      <c r="AI1287" t="s">
        <v>74</v>
      </c>
      <c r="AJ1287" t="s">
        <v>211</v>
      </c>
      <c r="AK1287" t="s">
        <v>94</v>
      </c>
      <c r="AL1287" t="s">
        <v>140</v>
      </c>
      <c r="AM1287" t="s">
        <v>212</v>
      </c>
      <c r="AN1287" t="s">
        <v>150</v>
      </c>
      <c r="AO1287" t="s">
        <v>123</v>
      </c>
      <c r="AP1287" t="s">
        <v>188</v>
      </c>
      <c r="AQ1287" t="s">
        <v>74</v>
      </c>
      <c r="AR1287" s="21">
        <v>6.51</v>
      </c>
      <c r="AS1287" t="s">
        <v>2447</v>
      </c>
      <c r="AT1287" t="s">
        <v>584</v>
      </c>
      <c r="AU1287" t="s">
        <v>144</v>
      </c>
      <c r="AV1287" t="s">
        <v>196</v>
      </c>
      <c r="AW1287" t="s">
        <v>105</v>
      </c>
      <c r="AX1287" t="s">
        <v>131</v>
      </c>
      <c r="AY1287" t="s">
        <v>176</v>
      </c>
      <c r="AZ1287" s="1">
        <v>8500020000000000</v>
      </c>
      <c r="BA1287" s="1">
        <v>887056471764118</v>
      </c>
      <c r="BB1287" s="51">
        <f>BA1287/100000000000000</f>
        <v>8.8705647176411802</v>
      </c>
      <c r="BC1287" s="51"/>
      <c r="BD1287" t="s">
        <v>94</v>
      </c>
      <c r="BE1287" s="25">
        <v>5.1660000000000004</v>
      </c>
      <c r="BF1287" s="1">
        <v>3333333333333330</v>
      </c>
      <c r="BG1287" t="s">
        <v>154</v>
      </c>
      <c r="BI1287" t="s">
        <v>114</v>
      </c>
      <c r="BJ1287" s="1">
        <v>5416666666666660</v>
      </c>
      <c r="BK1287" s="12" t="s">
        <v>91</v>
      </c>
      <c r="BL1287" s="12" t="s">
        <v>91</v>
      </c>
      <c r="BM1287" s="12" t="s">
        <v>91</v>
      </c>
      <c r="BO1287" t="s">
        <v>74</v>
      </c>
      <c r="BP1287" t="s">
        <v>74</v>
      </c>
      <c r="BQ1287" s="1">
        <v>6555553333333330</v>
      </c>
      <c r="BR1287" t="s">
        <v>94</v>
      </c>
      <c r="BS1287" t="s">
        <v>133</v>
      </c>
    </row>
    <row r="1288" spans="1:71">
      <c r="A1288" t="s">
        <v>156</v>
      </c>
      <c r="B1288" t="s">
        <v>2448</v>
      </c>
      <c r="C1288" s="4">
        <v>16</v>
      </c>
      <c r="D1288">
        <v>4</v>
      </c>
      <c r="E1288" t="s">
        <v>362</v>
      </c>
      <c r="F1288" t="s">
        <v>74</v>
      </c>
      <c r="G1288" s="21">
        <v>6.7279999999999998</v>
      </c>
      <c r="H1288" t="s">
        <v>195</v>
      </c>
      <c r="I1288" t="s">
        <v>196</v>
      </c>
      <c r="J1288" t="s">
        <v>77</v>
      </c>
      <c r="K1288" t="s">
        <v>78</v>
      </c>
      <c r="L1288" t="s">
        <v>79</v>
      </c>
      <c r="M1288">
        <v>0</v>
      </c>
      <c r="N1288" s="50" t="s">
        <v>301</v>
      </c>
      <c r="O1288" t="s">
        <v>81</v>
      </c>
      <c r="P1288" s="22">
        <v>6</v>
      </c>
      <c r="Q1288" s="1">
        <v>71875</v>
      </c>
      <c r="R1288" s="1">
        <v>7499995</v>
      </c>
      <c r="S1288">
        <v>10</v>
      </c>
      <c r="T1288" s="4" t="s">
        <v>154</v>
      </c>
      <c r="U1288" t="s">
        <v>185</v>
      </c>
      <c r="V1288" t="s">
        <v>85</v>
      </c>
      <c r="W1288" t="s">
        <v>116</v>
      </c>
      <c r="X1288" t="s">
        <v>196</v>
      </c>
      <c r="Y1288" s="21">
        <v>6.7869999999999999</v>
      </c>
      <c r="Z1288" t="s">
        <v>161</v>
      </c>
      <c r="AA1288" s="50" t="s">
        <v>119</v>
      </c>
      <c r="AB1288" t="s">
        <v>354</v>
      </c>
      <c r="AC1288" s="8">
        <v>5.8</v>
      </c>
      <c r="AD1288" t="s">
        <v>297</v>
      </c>
      <c r="AE1288" t="s">
        <v>91</v>
      </c>
      <c r="AF1288" t="s">
        <v>163</v>
      </c>
      <c r="AG1288" t="s">
        <v>163</v>
      </c>
      <c r="AH1288" t="s">
        <v>90</v>
      </c>
      <c r="AI1288" t="s">
        <v>74</v>
      </c>
      <c r="AJ1288" t="s">
        <v>296</v>
      </c>
      <c r="AK1288" t="s">
        <v>120</v>
      </c>
      <c r="AL1288" t="s">
        <v>355</v>
      </c>
      <c r="AM1288" t="s">
        <v>99</v>
      </c>
      <c r="AR1288" s="21" t="s">
        <v>97</v>
      </c>
      <c r="BK1288"/>
      <c r="BL1288"/>
      <c r="BM1288"/>
      <c r="BN1288"/>
    </row>
    <row r="1289" spans="1:71">
      <c r="A1289" t="s">
        <v>71</v>
      </c>
      <c r="B1289" t="s">
        <v>2449</v>
      </c>
      <c r="C1289" s="4">
        <v>12</v>
      </c>
      <c r="D1289">
        <v>0</v>
      </c>
      <c r="E1289" t="s">
        <v>378</v>
      </c>
      <c r="F1289" t="s">
        <v>74</v>
      </c>
      <c r="G1289" s="21">
        <v>6.12</v>
      </c>
      <c r="H1289" t="s">
        <v>195</v>
      </c>
      <c r="I1289" t="s">
        <v>196</v>
      </c>
      <c r="J1289" t="s">
        <v>125</v>
      </c>
      <c r="K1289" t="s">
        <v>78</v>
      </c>
      <c r="L1289" t="s">
        <v>126</v>
      </c>
      <c r="M1289" s="1">
        <v>8500020000000000</v>
      </c>
      <c r="N1289" s="50" t="s">
        <v>117</v>
      </c>
      <c r="O1289" t="s">
        <v>81</v>
      </c>
      <c r="P1289" s="22">
        <v>3</v>
      </c>
      <c r="Q1289" s="1">
        <v>6666666666666660</v>
      </c>
      <c r="R1289" s="1">
        <v>6666663333333330</v>
      </c>
      <c r="S1289">
        <v>5</v>
      </c>
      <c r="T1289" s="4" t="s">
        <v>83</v>
      </c>
      <c r="U1289" t="s">
        <v>137</v>
      </c>
      <c r="V1289" t="s">
        <v>71</v>
      </c>
      <c r="W1289" t="s">
        <v>116</v>
      </c>
      <c r="X1289" t="s">
        <v>196</v>
      </c>
      <c r="Y1289" s="21">
        <v>6.86</v>
      </c>
      <c r="Z1289" t="s">
        <v>139</v>
      </c>
      <c r="AA1289" s="50" t="s">
        <v>264</v>
      </c>
      <c r="AB1289" t="s">
        <v>81</v>
      </c>
      <c r="AC1289" s="8">
        <v>4.8</v>
      </c>
      <c r="AD1289" t="s">
        <v>264</v>
      </c>
      <c r="AE1289" t="s">
        <v>91</v>
      </c>
      <c r="AF1289" t="s">
        <v>91</v>
      </c>
      <c r="AG1289" t="s">
        <v>91</v>
      </c>
      <c r="AH1289" t="s">
        <v>92</v>
      </c>
      <c r="AI1289" t="s">
        <v>74</v>
      </c>
      <c r="AJ1289" t="s">
        <v>117</v>
      </c>
      <c r="AK1289" t="s">
        <v>94</v>
      </c>
      <c r="AL1289" t="s">
        <v>95</v>
      </c>
      <c r="AM1289" t="s">
        <v>96</v>
      </c>
      <c r="AN1289" t="s">
        <v>114</v>
      </c>
      <c r="AO1289" t="s">
        <v>100</v>
      </c>
      <c r="AP1289" t="s">
        <v>188</v>
      </c>
      <c r="AQ1289" t="s">
        <v>74</v>
      </c>
      <c r="AR1289" s="21">
        <v>7.13</v>
      </c>
      <c r="AS1289" t="s">
        <v>2450</v>
      </c>
      <c r="AT1289" t="s">
        <v>334</v>
      </c>
      <c r="AU1289" t="s">
        <v>174</v>
      </c>
      <c r="AV1289" t="s">
        <v>76</v>
      </c>
      <c r="AW1289" t="s">
        <v>105</v>
      </c>
      <c r="AX1289" t="s">
        <v>131</v>
      </c>
      <c r="AY1289" t="s">
        <v>176</v>
      </c>
      <c r="AZ1289" s="1">
        <v>958335</v>
      </c>
      <c r="BA1289" t="s">
        <v>421</v>
      </c>
      <c r="BB1289" s="51">
        <v>8.6999999999999993</v>
      </c>
      <c r="BC1289" s="51"/>
      <c r="BD1289" t="s">
        <v>81</v>
      </c>
      <c r="BE1289" s="25">
        <v>5.6440000000000001</v>
      </c>
      <c r="BF1289" t="s">
        <v>277</v>
      </c>
      <c r="BG1289" s="1">
        <v>5833333333333330</v>
      </c>
      <c r="BH1289" t="s">
        <v>468</v>
      </c>
      <c r="BI1289" t="s">
        <v>168</v>
      </c>
      <c r="BJ1289" s="1">
        <v>71875</v>
      </c>
      <c r="BK1289" t="s">
        <v>91</v>
      </c>
      <c r="BL1289" t="s">
        <v>91</v>
      </c>
      <c r="BM1289" t="s">
        <v>91</v>
      </c>
      <c r="BN1289" t="s">
        <v>90</v>
      </c>
      <c r="BO1289" t="s">
        <v>74</v>
      </c>
      <c r="BP1289" t="s">
        <v>74</v>
      </c>
      <c r="BQ1289" s="1">
        <v>6624995</v>
      </c>
      <c r="BR1289" t="s">
        <v>94</v>
      </c>
      <c r="BS1289" t="s">
        <v>255</v>
      </c>
    </row>
    <row r="1290" spans="1:71">
      <c r="A1290" t="s">
        <v>968</v>
      </c>
      <c r="B1290" t="s">
        <v>2451</v>
      </c>
      <c r="C1290" s="4">
        <v>18</v>
      </c>
      <c r="D1290">
        <v>2</v>
      </c>
      <c r="E1290" t="s">
        <v>618</v>
      </c>
      <c r="G1290" s="21">
        <v>7.1829999999999998</v>
      </c>
      <c r="H1290" t="s">
        <v>195</v>
      </c>
      <c r="I1290" t="s">
        <v>196</v>
      </c>
      <c r="J1290" t="s">
        <v>737</v>
      </c>
      <c r="K1290" t="s">
        <v>620</v>
      </c>
      <c r="M1290" s="1">
        <v>833334</v>
      </c>
      <c r="N1290" s="50">
        <v>0</v>
      </c>
      <c r="O1290" t="s">
        <v>421</v>
      </c>
      <c r="P1290" s="22">
        <v>9</v>
      </c>
      <c r="Q1290">
        <v>0</v>
      </c>
      <c r="R1290">
        <v>0</v>
      </c>
      <c r="S1290">
        <v>10</v>
      </c>
      <c r="Y1290" s="21" t="s">
        <v>97</v>
      </c>
      <c r="AE1290"/>
      <c r="AF1290"/>
      <c r="AG1290"/>
      <c r="AH1290"/>
      <c r="AR1290" s="21" t="s">
        <v>97</v>
      </c>
      <c r="BK1290"/>
      <c r="BL1290"/>
      <c r="BM1290"/>
      <c r="BN1290"/>
    </row>
    <row r="1291" spans="1:71">
      <c r="A1291" t="s">
        <v>71</v>
      </c>
      <c r="B1291" t="s">
        <v>2452</v>
      </c>
      <c r="C1291" s="4">
        <v>9</v>
      </c>
      <c r="D1291">
        <v>0</v>
      </c>
      <c r="E1291" t="s">
        <v>1115</v>
      </c>
      <c r="F1291" t="s">
        <v>74</v>
      </c>
      <c r="G1291" s="21">
        <v>8.0500000000000007</v>
      </c>
      <c r="H1291" t="s">
        <v>75</v>
      </c>
      <c r="I1291" t="s">
        <v>76</v>
      </c>
      <c r="J1291" t="s">
        <v>125</v>
      </c>
      <c r="K1291" t="s">
        <v>136</v>
      </c>
      <c r="L1291" t="s">
        <v>79</v>
      </c>
      <c r="M1291" s="1">
        <v>6.9166799999999904E+16</v>
      </c>
      <c r="N1291" s="50" t="s">
        <v>88</v>
      </c>
      <c r="O1291" t="s">
        <v>81</v>
      </c>
      <c r="P1291" s="22">
        <v>10</v>
      </c>
      <c r="Q1291" s="1">
        <v>7291666666666660</v>
      </c>
      <c r="R1291" t="s">
        <v>81</v>
      </c>
      <c r="S1291">
        <v>10</v>
      </c>
      <c r="Y1291" s="21" t="s">
        <v>97</v>
      </c>
      <c r="AE1291"/>
      <c r="AF1291"/>
      <c r="AG1291"/>
      <c r="AH1291"/>
      <c r="AR1291" s="21" t="s">
        <v>97</v>
      </c>
      <c r="BK1291"/>
      <c r="BL1291"/>
      <c r="BM1291"/>
      <c r="BN1291"/>
    </row>
    <row r="1292" spans="1:71">
      <c r="A1292" t="s">
        <v>71</v>
      </c>
      <c r="B1292" t="s">
        <v>2453</v>
      </c>
      <c r="C1292" s="4">
        <v>11</v>
      </c>
      <c r="D1292">
        <v>1</v>
      </c>
      <c r="E1292" t="s">
        <v>730</v>
      </c>
      <c r="F1292" t="s">
        <v>74</v>
      </c>
      <c r="G1292" s="21">
        <v>8.9489999999999998</v>
      </c>
      <c r="H1292" t="s">
        <v>185</v>
      </c>
      <c r="I1292" t="s">
        <v>160</v>
      </c>
      <c r="J1292" t="s">
        <v>77</v>
      </c>
      <c r="K1292" t="s">
        <v>136</v>
      </c>
      <c r="L1292" t="s">
        <v>79</v>
      </c>
      <c r="M1292" s="1">
        <v>1.000002E+16</v>
      </c>
      <c r="N1292" s="50" t="s">
        <v>260</v>
      </c>
      <c r="O1292" t="s">
        <v>81</v>
      </c>
      <c r="P1292" s="22">
        <v>9</v>
      </c>
      <c r="Q1292" t="s">
        <v>421</v>
      </c>
      <c r="R1292" s="1">
        <v>8222226666666660</v>
      </c>
      <c r="S1292">
        <v>10</v>
      </c>
      <c r="T1292" s="4" t="s">
        <v>114</v>
      </c>
      <c r="U1292" t="s">
        <v>185</v>
      </c>
      <c r="V1292" t="s">
        <v>85</v>
      </c>
      <c r="W1292" t="s">
        <v>116</v>
      </c>
      <c r="X1292" t="s">
        <v>160</v>
      </c>
      <c r="Y1292" s="21">
        <v>8.6140000000000008</v>
      </c>
      <c r="Z1292" t="s">
        <v>258</v>
      </c>
      <c r="AA1292" s="50" t="s">
        <v>186</v>
      </c>
      <c r="AB1292" t="s">
        <v>81</v>
      </c>
      <c r="AC1292" s="8">
        <v>6.7</v>
      </c>
      <c r="AD1292" t="s">
        <v>161</v>
      </c>
      <c r="AE1292" s="12" t="s">
        <v>163</v>
      </c>
      <c r="AF1292" s="12" t="s">
        <v>163</v>
      </c>
      <c r="AG1292" s="12" t="s">
        <v>90</v>
      </c>
      <c r="AH1292" s="12" t="s">
        <v>92</v>
      </c>
      <c r="AI1292" t="s">
        <v>74</v>
      </c>
      <c r="AJ1292" t="s">
        <v>80</v>
      </c>
      <c r="AK1292" t="s">
        <v>120</v>
      </c>
      <c r="AL1292" t="s">
        <v>95</v>
      </c>
      <c r="AM1292" t="s">
        <v>99</v>
      </c>
      <c r="AN1292" t="s">
        <v>114</v>
      </c>
      <c r="AO1292" t="s">
        <v>185</v>
      </c>
      <c r="AP1292" t="s">
        <v>141</v>
      </c>
      <c r="AQ1292" t="s">
        <v>109</v>
      </c>
      <c r="AR1292" s="21">
        <v>8.74</v>
      </c>
      <c r="AS1292" t="s">
        <v>234</v>
      </c>
      <c r="AT1292" t="s">
        <v>83</v>
      </c>
      <c r="AU1292" t="s">
        <v>150</v>
      </c>
      <c r="AV1292" t="s">
        <v>160</v>
      </c>
      <c r="AW1292" t="s">
        <v>105</v>
      </c>
      <c r="AX1292" t="s">
        <v>131</v>
      </c>
      <c r="AY1292" t="s">
        <v>107</v>
      </c>
      <c r="AZ1292" s="1">
        <v>1000002</v>
      </c>
      <c r="BA1292" s="1">
        <v>937363834422658</v>
      </c>
      <c r="BB1292" s="51">
        <f>BA1292/100000000000000</f>
        <v>9.3736383442265794</v>
      </c>
      <c r="BC1292" s="51"/>
      <c r="BD1292" t="s">
        <v>421</v>
      </c>
      <c r="BE1292" s="25">
        <v>7.1550000000000002</v>
      </c>
      <c r="BF1292" t="s">
        <v>148</v>
      </c>
      <c r="BG1292" s="1">
        <v>7166666666666660</v>
      </c>
      <c r="BH1292" t="s">
        <v>87</v>
      </c>
      <c r="BI1292" t="s">
        <v>168</v>
      </c>
      <c r="BJ1292" s="1">
        <v>859375</v>
      </c>
      <c r="BK1292" s="12" t="s">
        <v>163</v>
      </c>
      <c r="BL1292" s="12" t="s">
        <v>90</v>
      </c>
      <c r="BM1292" s="12" t="s">
        <v>90</v>
      </c>
      <c r="BN1292" s="12" t="s">
        <v>163</v>
      </c>
      <c r="BO1292" t="s">
        <v>74</v>
      </c>
      <c r="BP1292" t="s">
        <v>109</v>
      </c>
      <c r="BQ1292" s="1">
        <v>85000025</v>
      </c>
      <c r="BR1292" t="s">
        <v>120</v>
      </c>
      <c r="BS1292" t="s">
        <v>133</v>
      </c>
    </row>
    <row r="1293" spans="1:71">
      <c r="A1293" t="s">
        <v>71</v>
      </c>
      <c r="B1293" t="s">
        <v>2454</v>
      </c>
      <c r="C1293" s="4">
        <v>12</v>
      </c>
      <c r="D1293">
        <v>1</v>
      </c>
      <c r="E1293" t="s">
        <v>279</v>
      </c>
      <c r="F1293" t="s">
        <v>74</v>
      </c>
      <c r="G1293" s="21">
        <v>3.851</v>
      </c>
      <c r="H1293" t="s">
        <v>123</v>
      </c>
      <c r="I1293" t="s">
        <v>124</v>
      </c>
      <c r="J1293" t="s">
        <v>125</v>
      </c>
      <c r="K1293" t="s">
        <v>78</v>
      </c>
      <c r="L1293" t="s">
        <v>126</v>
      </c>
      <c r="M1293">
        <v>0</v>
      </c>
      <c r="N1293" s="50" t="s">
        <v>496</v>
      </c>
      <c r="O1293" t="s">
        <v>81</v>
      </c>
      <c r="P1293" s="22">
        <v>0</v>
      </c>
      <c r="Q1293" s="1">
        <v>7708333333333330</v>
      </c>
      <c r="R1293" s="1">
        <v>8055556666666660</v>
      </c>
      <c r="S1293">
        <v>5</v>
      </c>
      <c r="Y1293" s="21" t="s">
        <v>97</v>
      </c>
      <c r="AE1293"/>
      <c r="AF1293"/>
      <c r="AG1293"/>
      <c r="AH1293"/>
      <c r="AR1293" s="21" t="s">
        <v>97</v>
      </c>
      <c r="BK1293"/>
      <c r="BL1293"/>
      <c r="BM1293"/>
      <c r="BN1293"/>
    </row>
    <row r="1294" spans="1:71">
      <c r="A1294" t="s">
        <v>71</v>
      </c>
      <c r="B1294" t="s">
        <v>2455</v>
      </c>
      <c r="C1294" s="4">
        <v>16</v>
      </c>
      <c r="D1294">
        <v>1</v>
      </c>
      <c r="E1294" t="s">
        <v>362</v>
      </c>
      <c r="F1294" t="s">
        <v>74</v>
      </c>
      <c r="G1294" s="21">
        <v>4.4930000000000003</v>
      </c>
      <c r="H1294" t="s">
        <v>123</v>
      </c>
      <c r="I1294" t="s">
        <v>124</v>
      </c>
      <c r="J1294" t="s">
        <v>125</v>
      </c>
      <c r="K1294" t="s">
        <v>78</v>
      </c>
      <c r="L1294" t="s">
        <v>79</v>
      </c>
      <c r="M1294" s="1">
        <v>791667</v>
      </c>
      <c r="N1294" s="50" t="s">
        <v>747</v>
      </c>
      <c r="O1294">
        <v>5</v>
      </c>
      <c r="P1294" s="22">
        <v>0</v>
      </c>
      <c r="Q1294" t="s">
        <v>132</v>
      </c>
      <c r="R1294" s="1">
        <v>50833275</v>
      </c>
      <c r="S1294">
        <v>10</v>
      </c>
      <c r="Y1294" s="21" t="s">
        <v>97</v>
      </c>
      <c r="AE1294"/>
      <c r="AF1294"/>
      <c r="AG1294"/>
      <c r="AH1294"/>
      <c r="AR1294" s="21" t="s">
        <v>97</v>
      </c>
      <c r="BK1294"/>
      <c r="BL1294"/>
      <c r="BM1294"/>
      <c r="BN1294"/>
    </row>
    <row r="1295" spans="1:71" hidden="1">
      <c r="B1295" s="8" t="s">
        <v>2456</v>
      </c>
      <c r="G1295" s="21" t="s">
        <v>97</v>
      </c>
      <c r="P1295" s="24"/>
      <c r="Y1295" s="23" t="s">
        <v>97</v>
      </c>
      <c r="AA1295"/>
      <c r="AC1295"/>
      <c r="AE1295"/>
      <c r="AF1295"/>
      <c r="AG1295"/>
      <c r="AH1295"/>
      <c r="AN1295" t="s">
        <v>150</v>
      </c>
      <c r="AO1295" t="s">
        <v>231</v>
      </c>
      <c r="AP1295" t="s">
        <v>101</v>
      </c>
      <c r="AQ1295" t="s">
        <v>74</v>
      </c>
      <c r="AR1295" s="23">
        <v>6.9269999999999996</v>
      </c>
      <c r="AS1295" t="s">
        <v>2457</v>
      </c>
      <c r="AT1295" t="s">
        <v>1071</v>
      </c>
      <c r="AU1295" t="s">
        <v>154</v>
      </c>
      <c r="AV1295" t="s">
        <v>196</v>
      </c>
      <c r="AW1295" t="s">
        <v>175</v>
      </c>
      <c r="AX1295" t="s">
        <v>131</v>
      </c>
      <c r="AY1295" t="s">
        <v>176</v>
      </c>
      <c r="AZ1295" s="1">
        <v>8500020000000000</v>
      </c>
      <c r="BA1295" s="1">
        <v>6790925124258450</v>
      </c>
      <c r="BB1295" s="51">
        <f t="shared" ref="BB1295" si="195">BA1295/1000000000000000</f>
        <v>6.7909251242584503</v>
      </c>
      <c r="BC1295" s="1"/>
      <c r="BD1295" t="s">
        <v>81</v>
      </c>
      <c r="BE1295" s="25">
        <v>7</v>
      </c>
      <c r="BF1295" s="1">
        <v>7333333333333330</v>
      </c>
      <c r="BG1295" s="1">
        <v>6666666666666660</v>
      </c>
      <c r="BI1295" t="s">
        <v>114</v>
      </c>
      <c r="BJ1295" t="s">
        <v>132</v>
      </c>
      <c r="BK1295" t="s">
        <v>91</v>
      </c>
      <c r="BL1295" t="s">
        <v>91</v>
      </c>
      <c r="BM1295" t="s">
        <v>91</v>
      </c>
      <c r="BN1295"/>
      <c r="BO1295" t="s">
        <v>74</v>
      </c>
      <c r="BP1295" t="s">
        <v>74</v>
      </c>
      <c r="BQ1295" s="1">
        <v>7222219999999990</v>
      </c>
      <c r="BR1295" t="s">
        <v>94</v>
      </c>
      <c r="BS1295" t="s">
        <v>133</v>
      </c>
    </row>
    <row r="1296" spans="1:71">
      <c r="A1296" t="s">
        <v>71</v>
      </c>
      <c r="B1296" t="s">
        <v>2458</v>
      </c>
      <c r="C1296" s="4">
        <v>10</v>
      </c>
      <c r="D1296">
        <v>1</v>
      </c>
      <c r="E1296" t="s">
        <v>424</v>
      </c>
      <c r="F1296" t="s">
        <v>74</v>
      </c>
      <c r="G1296" s="21">
        <v>6.8460000000000001</v>
      </c>
      <c r="H1296" t="s">
        <v>195</v>
      </c>
      <c r="I1296" t="s">
        <v>196</v>
      </c>
      <c r="J1296" t="s">
        <v>77</v>
      </c>
      <c r="K1296" t="s">
        <v>78</v>
      </c>
      <c r="L1296" t="s">
        <v>126</v>
      </c>
      <c r="M1296" s="1">
        <v>8500020000000000</v>
      </c>
      <c r="N1296" s="50" t="s">
        <v>80</v>
      </c>
      <c r="O1296" s="1">
        <v>5625</v>
      </c>
      <c r="P1296" s="22">
        <v>5.75</v>
      </c>
      <c r="Q1296" s="1">
        <v>59375</v>
      </c>
      <c r="R1296" t="s">
        <v>200</v>
      </c>
      <c r="S1296">
        <v>5</v>
      </c>
      <c r="T1296" s="4" t="s">
        <v>150</v>
      </c>
      <c r="U1296" t="s">
        <v>84</v>
      </c>
      <c r="V1296" t="s">
        <v>71</v>
      </c>
      <c r="W1296" t="s">
        <v>116</v>
      </c>
      <c r="X1296" t="s">
        <v>196</v>
      </c>
      <c r="Y1296" s="21">
        <v>6.8440000000000003</v>
      </c>
      <c r="Z1296" t="s">
        <v>209</v>
      </c>
      <c r="AA1296" s="50" t="s">
        <v>161</v>
      </c>
      <c r="AB1296" t="s">
        <v>81</v>
      </c>
      <c r="AC1296" s="8">
        <v>3.5</v>
      </c>
      <c r="AD1296" t="s">
        <v>81</v>
      </c>
      <c r="AE1296" s="12" t="s">
        <v>90</v>
      </c>
      <c r="AF1296" s="12" t="s">
        <v>91</v>
      </c>
      <c r="AG1296" s="12" t="s">
        <v>91</v>
      </c>
      <c r="AH1296" s="12" t="s">
        <v>92</v>
      </c>
      <c r="AI1296" t="s">
        <v>74</v>
      </c>
      <c r="AJ1296" t="s">
        <v>119</v>
      </c>
      <c r="AK1296" t="s">
        <v>94</v>
      </c>
      <c r="AL1296" t="s">
        <v>140</v>
      </c>
      <c r="AM1296" t="s">
        <v>96</v>
      </c>
      <c r="AR1296" s="21" t="s">
        <v>97</v>
      </c>
    </row>
    <row r="1297" spans="1:71">
      <c r="A1297" t="s">
        <v>71</v>
      </c>
      <c r="B1297" t="s">
        <v>2459</v>
      </c>
      <c r="C1297" s="4">
        <v>18</v>
      </c>
      <c r="D1297">
        <v>1</v>
      </c>
      <c r="E1297" t="s">
        <v>285</v>
      </c>
      <c r="F1297" t="s">
        <v>74</v>
      </c>
      <c r="G1297" s="21">
        <v>7.08</v>
      </c>
      <c r="H1297" t="s">
        <v>195</v>
      </c>
      <c r="I1297" t="s">
        <v>196</v>
      </c>
      <c r="J1297" t="s">
        <v>77</v>
      </c>
      <c r="K1297" t="s">
        <v>78</v>
      </c>
      <c r="L1297" t="s">
        <v>126</v>
      </c>
      <c r="M1297" s="1">
        <v>791667</v>
      </c>
      <c r="N1297" s="50" t="s">
        <v>223</v>
      </c>
      <c r="O1297" s="1">
        <v>6875</v>
      </c>
      <c r="P1297" s="22">
        <v>5.6660000000000004</v>
      </c>
      <c r="Q1297" t="s">
        <v>81</v>
      </c>
      <c r="R1297" s="1">
        <v>77916675</v>
      </c>
      <c r="S1297">
        <v>5</v>
      </c>
      <c r="Y1297" s="21" t="s">
        <v>97</v>
      </c>
      <c r="AE1297"/>
      <c r="AF1297"/>
      <c r="AG1297"/>
      <c r="AH1297"/>
      <c r="AR1297" s="21" t="s">
        <v>97</v>
      </c>
      <c r="BK1297"/>
      <c r="BL1297"/>
      <c r="BM1297"/>
      <c r="BN1297"/>
    </row>
    <row r="1298" spans="1:71">
      <c r="A1298" t="s">
        <v>71</v>
      </c>
      <c r="B1298" t="s">
        <v>2460</v>
      </c>
      <c r="C1298" s="4">
        <v>8</v>
      </c>
      <c r="D1298">
        <v>1</v>
      </c>
      <c r="E1298" t="s">
        <v>491</v>
      </c>
      <c r="F1298" t="s">
        <v>74</v>
      </c>
      <c r="G1298" s="21">
        <v>8.5459999999999994</v>
      </c>
      <c r="H1298" t="s">
        <v>185</v>
      </c>
      <c r="I1298" t="s">
        <v>160</v>
      </c>
      <c r="J1298" t="s">
        <v>77</v>
      </c>
      <c r="K1298" t="s">
        <v>136</v>
      </c>
      <c r="L1298" t="s">
        <v>79</v>
      </c>
      <c r="M1298" s="1">
        <v>9500020000000000</v>
      </c>
      <c r="N1298" s="50" t="s">
        <v>159</v>
      </c>
      <c r="O1298" t="s">
        <v>81</v>
      </c>
      <c r="P1298" s="22">
        <v>9</v>
      </c>
      <c r="Q1298" t="s">
        <v>81</v>
      </c>
      <c r="R1298" s="1">
        <v>6583335</v>
      </c>
      <c r="S1298">
        <v>10</v>
      </c>
      <c r="T1298" s="4" t="s">
        <v>99</v>
      </c>
      <c r="U1298" t="s">
        <v>333</v>
      </c>
      <c r="V1298" t="s">
        <v>71</v>
      </c>
      <c r="W1298" t="s">
        <v>116</v>
      </c>
      <c r="X1298" t="s">
        <v>76</v>
      </c>
      <c r="Y1298" s="21">
        <v>7.5209999999999999</v>
      </c>
      <c r="Z1298" t="s">
        <v>120</v>
      </c>
      <c r="AA1298" s="50" t="s">
        <v>223</v>
      </c>
      <c r="AB1298" t="s">
        <v>81</v>
      </c>
      <c r="AC1298" s="8">
        <v>6.4</v>
      </c>
      <c r="AD1298" t="s">
        <v>81</v>
      </c>
      <c r="AE1298" t="s">
        <v>91</v>
      </c>
      <c r="AF1298" t="s">
        <v>91</v>
      </c>
      <c r="AG1298" t="s">
        <v>92</v>
      </c>
      <c r="AH1298" t="s">
        <v>92</v>
      </c>
      <c r="AI1298" t="s">
        <v>74</v>
      </c>
      <c r="AJ1298" t="s">
        <v>301</v>
      </c>
      <c r="AK1298" t="s">
        <v>94</v>
      </c>
      <c r="AL1298" t="s">
        <v>187</v>
      </c>
      <c r="AM1298" t="s">
        <v>96</v>
      </c>
      <c r="AN1298" t="s">
        <v>150</v>
      </c>
      <c r="AO1298" t="s">
        <v>128</v>
      </c>
      <c r="AP1298" t="s">
        <v>141</v>
      </c>
      <c r="AQ1298" t="s">
        <v>74</v>
      </c>
      <c r="AR1298" s="21">
        <v>6.7140000000000004</v>
      </c>
      <c r="AS1298" t="s">
        <v>2461</v>
      </c>
      <c r="AT1298" t="s">
        <v>843</v>
      </c>
      <c r="AU1298" t="s">
        <v>144</v>
      </c>
      <c r="AV1298" t="s">
        <v>196</v>
      </c>
      <c r="AW1298" t="s">
        <v>105</v>
      </c>
      <c r="AX1298" t="s">
        <v>131</v>
      </c>
      <c r="AY1298" t="s">
        <v>176</v>
      </c>
      <c r="AZ1298" s="1">
        <v>8000020000000000</v>
      </c>
      <c r="BA1298" s="1">
        <v>848792270531401</v>
      </c>
      <c r="BB1298" s="51">
        <f>BA1298/100000000000000</f>
        <v>8.4879227053140092</v>
      </c>
      <c r="BC1298" s="51"/>
      <c r="BD1298" t="s">
        <v>81</v>
      </c>
      <c r="BE1298" s="25">
        <v>4.5830000000000002</v>
      </c>
      <c r="BF1298" t="s">
        <v>277</v>
      </c>
      <c r="BG1298" s="1">
        <v>4666666666666660</v>
      </c>
      <c r="BI1298" t="s">
        <v>114</v>
      </c>
      <c r="BJ1298" s="1">
        <v>5833333333333330</v>
      </c>
      <c r="BK1298" t="s">
        <v>91</v>
      </c>
      <c r="BL1298" t="s">
        <v>91</v>
      </c>
      <c r="BM1298" t="s">
        <v>91</v>
      </c>
      <c r="BN1298"/>
      <c r="BO1298" t="s">
        <v>74</v>
      </c>
      <c r="BP1298" t="s">
        <v>74</v>
      </c>
      <c r="BQ1298" s="1">
        <v>7333333333333330</v>
      </c>
      <c r="BR1298" t="s">
        <v>94</v>
      </c>
      <c r="BS1298" t="s">
        <v>110</v>
      </c>
    </row>
    <row r="1299" spans="1:71">
      <c r="A1299" t="s">
        <v>156</v>
      </c>
      <c r="B1299" t="s">
        <v>2462</v>
      </c>
      <c r="C1299" s="4">
        <v>14</v>
      </c>
      <c r="D1299">
        <v>3</v>
      </c>
      <c r="E1299" t="s">
        <v>449</v>
      </c>
      <c r="F1299" t="s">
        <v>74</v>
      </c>
      <c r="G1299" s="21">
        <v>7.819</v>
      </c>
      <c r="H1299" t="s">
        <v>75</v>
      </c>
      <c r="I1299" t="s">
        <v>76</v>
      </c>
      <c r="J1299" t="s">
        <v>77</v>
      </c>
      <c r="K1299" t="s">
        <v>78</v>
      </c>
      <c r="L1299" t="s">
        <v>79</v>
      </c>
      <c r="M1299" s="1">
        <v>791667</v>
      </c>
      <c r="N1299" s="50" t="s">
        <v>139</v>
      </c>
      <c r="O1299" t="s">
        <v>81</v>
      </c>
      <c r="P1299" s="22">
        <v>5.1660000000000004</v>
      </c>
      <c r="Q1299" s="1">
        <v>828125</v>
      </c>
      <c r="R1299" s="1">
        <v>8583335</v>
      </c>
      <c r="S1299">
        <v>10</v>
      </c>
      <c r="T1299" s="4" t="s">
        <v>154</v>
      </c>
      <c r="U1299" t="s">
        <v>185</v>
      </c>
      <c r="V1299" t="s">
        <v>85</v>
      </c>
      <c r="W1299" t="s">
        <v>116</v>
      </c>
      <c r="X1299" t="s">
        <v>76</v>
      </c>
      <c r="Y1299" s="21">
        <v>7.9359999999999999</v>
      </c>
      <c r="Z1299" t="s">
        <v>117</v>
      </c>
      <c r="AA1299" s="50" t="s">
        <v>223</v>
      </c>
      <c r="AB1299" t="s">
        <v>81</v>
      </c>
      <c r="AC1299" s="8">
        <v>7.2</v>
      </c>
      <c r="AD1299" t="s">
        <v>223</v>
      </c>
      <c r="AE1299" s="12" t="s">
        <v>163</v>
      </c>
      <c r="AF1299" s="12" t="s">
        <v>163</v>
      </c>
      <c r="AG1299" s="12" t="s">
        <v>163</v>
      </c>
      <c r="AH1299" s="12" t="s">
        <v>163</v>
      </c>
      <c r="AI1299" t="s">
        <v>74</v>
      </c>
      <c r="AJ1299" t="s">
        <v>301</v>
      </c>
      <c r="AK1299" t="s">
        <v>120</v>
      </c>
      <c r="AL1299" t="s">
        <v>355</v>
      </c>
      <c r="AM1299" t="s">
        <v>99</v>
      </c>
      <c r="AR1299" s="21" t="s">
        <v>97</v>
      </c>
    </row>
    <row r="1300" spans="1:71" hidden="1">
      <c r="B1300" s="8" t="s">
        <v>2463</v>
      </c>
      <c r="G1300" s="21" t="s">
        <v>97</v>
      </c>
      <c r="P1300" s="24"/>
      <c r="T1300" s="4" t="s">
        <v>150</v>
      </c>
      <c r="U1300" t="s">
        <v>128</v>
      </c>
      <c r="V1300" t="s">
        <v>71</v>
      </c>
      <c r="W1300" t="s">
        <v>86</v>
      </c>
      <c r="X1300" t="s">
        <v>76</v>
      </c>
      <c r="Y1300" s="23">
        <v>7.2969999999999997</v>
      </c>
      <c r="Z1300" t="s">
        <v>174</v>
      </c>
      <c r="AA1300" t="s">
        <v>161</v>
      </c>
      <c r="AB1300" t="s">
        <v>81</v>
      </c>
      <c r="AC1300">
        <v>5.3</v>
      </c>
      <c r="AD1300" t="s">
        <v>264</v>
      </c>
      <c r="AE1300" t="s">
        <v>91</v>
      </c>
      <c r="AF1300" t="s">
        <v>91</v>
      </c>
      <c r="AG1300" t="s">
        <v>90</v>
      </c>
      <c r="AH1300" t="s">
        <v>92</v>
      </c>
      <c r="AI1300" t="s">
        <v>74</v>
      </c>
      <c r="AJ1300" t="s">
        <v>301</v>
      </c>
      <c r="AK1300" t="s">
        <v>94</v>
      </c>
      <c r="AL1300" t="s">
        <v>140</v>
      </c>
      <c r="AM1300" t="s">
        <v>96</v>
      </c>
      <c r="AN1300" t="s">
        <v>150</v>
      </c>
      <c r="AO1300" t="s">
        <v>202</v>
      </c>
      <c r="AP1300" t="s">
        <v>225</v>
      </c>
      <c r="AQ1300" t="s">
        <v>74</v>
      </c>
      <c r="AR1300" s="23">
        <v>7.8289999999999997</v>
      </c>
      <c r="AS1300" t="s">
        <v>2464</v>
      </c>
      <c r="AT1300" t="s">
        <v>299</v>
      </c>
      <c r="AU1300" t="s">
        <v>150</v>
      </c>
      <c r="AV1300" t="s">
        <v>76</v>
      </c>
      <c r="AW1300" t="s">
        <v>105</v>
      </c>
      <c r="AX1300" t="s">
        <v>106</v>
      </c>
      <c r="AY1300" t="s">
        <v>107</v>
      </c>
      <c r="AZ1300" s="1">
        <v>950002</v>
      </c>
      <c r="BA1300" s="1">
        <v>8015873015873010</v>
      </c>
      <c r="BB1300" s="51">
        <f t="shared" ref="BB1300" si="196">BA1300/1000000000000000</f>
        <v>8.0158730158730105</v>
      </c>
      <c r="BC1300" s="1"/>
      <c r="BD1300" t="s">
        <v>81</v>
      </c>
      <c r="BE1300" s="25">
        <v>8.8330000000000002</v>
      </c>
      <c r="BF1300" s="1">
        <v>9666666666666660</v>
      </c>
      <c r="BG1300" t="s">
        <v>148</v>
      </c>
      <c r="BI1300" t="s">
        <v>114</v>
      </c>
      <c r="BJ1300" s="1">
        <v>6041666666666660</v>
      </c>
      <c r="BK1300" t="s">
        <v>163</v>
      </c>
      <c r="BL1300" t="s">
        <v>90</v>
      </c>
      <c r="BM1300" t="s">
        <v>91</v>
      </c>
      <c r="BN1300"/>
      <c r="BO1300" t="s">
        <v>109</v>
      </c>
      <c r="BP1300" t="s">
        <v>74</v>
      </c>
      <c r="BQ1300" s="1">
        <v>827778</v>
      </c>
      <c r="BR1300" t="s">
        <v>94</v>
      </c>
      <c r="BS1300" t="s">
        <v>110</v>
      </c>
    </row>
    <row r="1301" spans="1:71" hidden="1">
      <c r="B1301" s="8" t="s">
        <v>2465</v>
      </c>
      <c r="G1301" s="21" t="s">
        <v>97</v>
      </c>
      <c r="P1301" s="24"/>
      <c r="T1301" s="4" t="s">
        <v>114</v>
      </c>
      <c r="U1301" t="s">
        <v>123</v>
      </c>
      <c r="V1301" t="s">
        <v>71</v>
      </c>
      <c r="W1301" t="s">
        <v>86</v>
      </c>
      <c r="X1301" t="s">
        <v>76</v>
      </c>
      <c r="Y1301" s="23">
        <v>7.9829999999999997</v>
      </c>
      <c r="Z1301" t="s">
        <v>258</v>
      </c>
      <c r="AA1301" t="s">
        <v>81</v>
      </c>
      <c r="AB1301" t="s">
        <v>81</v>
      </c>
      <c r="AC1301">
        <v>6</v>
      </c>
      <c r="AD1301" t="s">
        <v>223</v>
      </c>
      <c r="AE1301" s="12" t="s">
        <v>90</v>
      </c>
      <c r="AF1301" s="12" t="s">
        <v>91</v>
      </c>
      <c r="AG1301" s="12" t="s">
        <v>90</v>
      </c>
      <c r="AH1301" s="12" t="s">
        <v>92</v>
      </c>
      <c r="AI1301" t="s">
        <v>74</v>
      </c>
      <c r="AJ1301" t="s">
        <v>80</v>
      </c>
      <c r="AK1301" t="s">
        <v>120</v>
      </c>
      <c r="AL1301" t="s">
        <v>95</v>
      </c>
      <c r="AM1301" t="s">
        <v>99</v>
      </c>
      <c r="AR1301" s="23" t="s">
        <v>97</v>
      </c>
    </row>
    <row r="1302" spans="1:71">
      <c r="A1302" t="s">
        <v>71</v>
      </c>
      <c r="B1302" t="s">
        <v>2466</v>
      </c>
      <c r="C1302" s="4">
        <v>11</v>
      </c>
      <c r="D1302">
        <v>1</v>
      </c>
      <c r="E1302" t="s">
        <v>594</v>
      </c>
      <c r="F1302" t="s">
        <v>74</v>
      </c>
      <c r="G1302" s="21">
        <v>4.327</v>
      </c>
      <c r="H1302" t="s">
        <v>123</v>
      </c>
      <c r="I1302" t="s">
        <v>124</v>
      </c>
      <c r="J1302" t="s">
        <v>125</v>
      </c>
      <c r="K1302" t="s">
        <v>78</v>
      </c>
      <c r="L1302" t="s">
        <v>126</v>
      </c>
      <c r="M1302" s="1">
        <v>8000020000000000</v>
      </c>
      <c r="N1302" s="50" t="s">
        <v>651</v>
      </c>
      <c r="O1302" t="s">
        <v>81</v>
      </c>
      <c r="P1302" s="22">
        <v>0</v>
      </c>
      <c r="Q1302" s="1">
        <v>7083333333333330</v>
      </c>
      <c r="R1302" s="1">
        <v>6944439999999990</v>
      </c>
      <c r="S1302">
        <v>5</v>
      </c>
      <c r="T1302" s="4" t="s">
        <v>150</v>
      </c>
      <c r="U1302" t="s">
        <v>389</v>
      </c>
      <c r="V1302" t="s">
        <v>71</v>
      </c>
      <c r="W1302" t="s">
        <v>116</v>
      </c>
      <c r="X1302" t="s">
        <v>124</v>
      </c>
      <c r="Y1302" s="21">
        <v>3.827</v>
      </c>
      <c r="Z1302" t="s">
        <v>99</v>
      </c>
      <c r="AA1302" s="50" t="s">
        <v>218</v>
      </c>
      <c r="AB1302" t="s">
        <v>81</v>
      </c>
      <c r="AC1302" s="8">
        <v>0.6</v>
      </c>
      <c r="AD1302" t="s">
        <v>119</v>
      </c>
      <c r="AE1302" t="s">
        <v>91</v>
      </c>
      <c r="AF1302" t="s">
        <v>91</v>
      </c>
      <c r="AG1302" t="s">
        <v>91</v>
      </c>
      <c r="AH1302" t="s">
        <v>92</v>
      </c>
      <c r="AI1302" t="s">
        <v>74</v>
      </c>
      <c r="AJ1302" t="s">
        <v>263</v>
      </c>
      <c r="AK1302" t="s">
        <v>94</v>
      </c>
      <c r="AL1302" t="s">
        <v>95</v>
      </c>
      <c r="AM1302" t="s">
        <v>212</v>
      </c>
      <c r="AR1302" s="21" t="s">
        <v>97</v>
      </c>
      <c r="BK1302"/>
      <c r="BL1302"/>
      <c r="BM1302"/>
      <c r="BN1302"/>
    </row>
    <row r="1303" spans="1:71">
      <c r="A1303" t="s">
        <v>71</v>
      </c>
      <c r="B1303" t="s">
        <v>2467</v>
      </c>
      <c r="C1303" s="4">
        <v>13</v>
      </c>
      <c r="D1303">
        <v>4</v>
      </c>
      <c r="E1303" t="s">
        <v>73</v>
      </c>
      <c r="F1303" t="s">
        <v>74</v>
      </c>
      <c r="G1303" s="21">
        <v>6.2169999999999996</v>
      </c>
      <c r="H1303" t="s">
        <v>195</v>
      </c>
      <c r="I1303" t="s">
        <v>196</v>
      </c>
      <c r="J1303" t="s">
        <v>77</v>
      </c>
      <c r="K1303" t="s">
        <v>78</v>
      </c>
      <c r="L1303" t="s">
        <v>126</v>
      </c>
      <c r="M1303" s="1">
        <v>9000020000000000</v>
      </c>
      <c r="N1303" s="50" t="s">
        <v>264</v>
      </c>
      <c r="O1303" s="1">
        <v>4375</v>
      </c>
      <c r="P1303" s="22">
        <v>3</v>
      </c>
      <c r="Q1303">
        <v>5</v>
      </c>
      <c r="R1303" t="s">
        <v>139</v>
      </c>
      <c r="S1303">
        <v>5</v>
      </c>
      <c r="Y1303" s="21" t="s">
        <v>97</v>
      </c>
      <c r="AE1303"/>
      <c r="AF1303"/>
      <c r="AG1303"/>
      <c r="AH1303"/>
      <c r="AR1303" s="21" t="s">
        <v>97</v>
      </c>
      <c r="BK1303"/>
      <c r="BL1303"/>
      <c r="BM1303"/>
      <c r="BN1303"/>
    </row>
    <row r="1304" spans="1:71" hidden="1">
      <c r="B1304" s="8" t="s">
        <v>2468</v>
      </c>
      <c r="G1304" s="21" t="s">
        <v>97</v>
      </c>
      <c r="P1304" s="24"/>
      <c r="Y1304" s="23" t="s">
        <v>97</v>
      </c>
      <c r="AA1304"/>
      <c r="AC1304"/>
      <c r="AE1304"/>
      <c r="AF1304"/>
      <c r="AG1304"/>
      <c r="AH1304"/>
      <c r="AN1304" t="s">
        <v>94</v>
      </c>
      <c r="AO1304" t="s">
        <v>185</v>
      </c>
      <c r="AP1304" t="s">
        <v>101</v>
      </c>
      <c r="AQ1304" t="s">
        <v>74</v>
      </c>
      <c r="AR1304" s="23">
        <v>7.1369999999999996</v>
      </c>
      <c r="AS1304" t="s">
        <v>2469</v>
      </c>
      <c r="AT1304" t="s">
        <v>229</v>
      </c>
      <c r="AU1304" t="s">
        <v>168</v>
      </c>
      <c r="AV1304" t="s">
        <v>76</v>
      </c>
      <c r="AW1304" t="s">
        <v>105</v>
      </c>
      <c r="AX1304" t="s">
        <v>106</v>
      </c>
      <c r="AY1304" t="s">
        <v>107</v>
      </c>
      <c r="AZ1304" t="s">
        <v>81</v>
      </c>
      <c r="BA1304" s="1">
        <v>8438813025210080</v>
      </c>
      <c r="BB1304" s="51">
        <f t="shared" ref="BB1304:BB1307" si="197">BA1304/1000000000000000</f>
        <v>8.4388130252100808</v>
      </c>
      <c r="BC1304" s="1"/>
      <c r="BD1304" t="s">
        <v>81</v>
      </c>
      <c r="BE1304" s="25">
        <v>7.8330000000000002</v>
      </c>
      <c r="BF1304" t="s">
        <v>155</v>
      </c>
      <c r="BG1304" s="1">
        <v>7333333333333330</v>
      </c>
      <c r="BH1304" s="1">
        <v>9666666666666660</v>
      </c>
      <c r="BI1304" t="s">
        <v>114</v>
      </c>
      <c r="BJ1304" t="s">
        <v>132</v>
      </c>
      <c r="BK1304" t="s">
        <v>90</v>
      </c>
      <c r="BL1304" t="s">
        <v>91</v>
      </c>
      <c r="BM1304" t="s">
        <v>90</v>
      </c>
      <c r="BN1304"/>
      <c r="BO1304" t="s">
        <v>74</v>
      </c>
      <c r="BP1304" t="s">
        <v>74</v>
      </c>
      <c r="BQ1304" s="1">
        <v>7541665</v>
      </c>
      <c r="BR1304" t="s">
        <v>235</v>
      </c>
      <c r="BS1304" t="s">
        <v>275</v>
      </c>
    </row>
    <row r="1305" spans="1:71" hidden="1">
      <c r="B1305" s="8" t="s">
        <v>2470</v>
      </c>
      <c r="G1305" s="21" t="s">
        <v>97</v>
      </c>
      <c r="P1305" s="24"/>
      <c r="Y1305" s="23" t="s">
        <v>97</v>
      </c>
      <c r="AA1305"/>
      <c r="AC1305"/>
      <c r="AE1305"/>
      <c r="AF1305"/>
      <c r="AG1305"/>
      <c r="AH1305"/>
      <c r="AN1305" t="s">
        <v>99</v>
      </c>
      <c r="AO1305" t="s">
        <v>115</v>
      </c>
      <c r="AP1305" t="s">
        <v>101</v>
      </c>
      <c r="AQ1305" t="s">
        <v>74</v>
      </c>
      <c r="AR1305" s="23">
        <v>5.3129999999999997</v>
      </c>
      <c r="AS1305" t="s">
        <v>2471</v>
      </c>
      <c r="AT1305" t="s">
        <v>1177</v>
      </c>
      <c r="AU1305" t="s">
        <v>120</v>
      </c>
      <c r="AV1305" t="s">
        <v>124</v>
      </c>
      <c r="AW1305" t="s">
        <v>175</v>
      </c>
      <c r="AX1305" t="s">
        <v>131</v>
      </c>
      <c r="AY1305" t="s">
        <v>176</v>
      </c>
      <c r="AZ1305" s="1">
        <v>950002</v>
      </c>
      <c r="BA1305" s="1">
        <v>3509700176366840</v>
      </c>
      <c r="BB1305" s="51">
        <f t="shared" si="197"/>
        <v>3.5097001763668398</v>
      </c>
      <c r="BC1305" s="1"/>
      <c r="BD1305" t="s">
        <v>81</v>
      </c>
      <c r="BE1305" s="25">
        <v>2.3159999999999998</v>
      </c>
      <c r="BF1305" s="1">
        <v>2333333333333330</v>
      </c>
      <c r="BG1305" t="s">
        <v>615</v>
      </c>
      <c r="BI1305" t="s">
        <v>83</v>
      </c>
      <c r="BJ1305" s="1">
        <v>53125</v>
      </c>
      <c r="BK1305" t="s">
        <v>91</v>
      </c>
      <c r="BL1305" t="s">
        <v>91</v>
      </c>
      <c r="BM1305"/>
      <c r="BN1305"/>
      <c r="BO1305" t="s">
        <v>74</v>
      </c>
      <c r="BP1305" t="s">
        <v>74</v>
      </c>
      <c r="BQ1305" s="1">
        <v>7083320000000000</v>
      </c>
      <c r="BR1305" t="s">
        <v>94</v>
      </c>
      <c r="BS1305" t="s">
        <v>110</v>
      </c>
    </row>
    <row r="1306" spans="1:71" hidden="1">
      <c r="B1306" s="8" t="s">
        <v>2472</v>
      </c>
      <c r="G1306" s="21" t="s">
        <v>97</v>
      </c>
      <c r="P1306" s="24"/>
      <c r="Y1306" s="23" t="s">
        <v>97</v>
      </c>
      <c r="AA1306"/>
      <c r="AC1306"/>
      <c r="AE1306"/>
      <c r="AF1306"/>
      <c r="AG1306"/>
      <c r="AH1306"/>
      <c r="AN1306" t="s">
        <v>168</v>
      </c>
      <c r="AO1306" t="s">
        <v>185</v>
      </c>
      <c r="AP1306" t="s">
        <v>101</v>
      </c>
      <c r="AQ1306" t="s">
        <v>74</v>
      </c>
      <c r="AR1306" s="23">
        <v>5.8940000000000001</v>
      </c>
      <c r="AS1306" t="s">
        <v>2473</v>
      </c>
      <c r="AT1306" t="s">
        <v>103</v>
      </c>
      <c r="AU1306" t="s">
        <v>234</v>
      </c>
      <c r="AV1306" t="s">
        <v>124</v>
      </c>
      <c r="AW1306" t="s">
        <v>175</v>
      </c>
      <c r="AX1306" t="s">
        <v>131</v>
      </c>
      <c r="AY1306" t="s">
        <v>176</v>
      </c>
      <c r="AZ1306" s="1">
        <v>791667</v>
      </c>
      <c r="BA1306" s="1">
        <v>6277777777777770</v>
      </c>
      <c r="BB1306" s="51">
        <f t="shared" si="197"/>
        <v>6.2777777777777697</v>
      </c>
      <c r="BC1306" s="1"/>
      <c r="BD1306" t="s">
        <v>81</v>
      </c>
      <c r="BE1306" s="25">
        <v>5.25</v>
      </c>
      <c r="BF1306" t="s">
        <v>104</v>
      </c>
      <c r="BG1306" t="s">
        <v>277</v>
      </c>
      <c r="BI1306" t="s">
        <v>168</v>
      </c>
      <c r="BJ1306" s="1">
        <v>546875</v>
      </c>
      <c r="BK1306" t="s">
        <v>90</v>
      </c>
      <c r="BL1306" t="s">
        <v>91</v>
      </c>
      <c r="BM1306" t="s">
        <v>91</v>
      </c>
      <c r="BN1306" t="s">
        <v>331</v>
      </c>
      <c r="BO1306" t="s">
        <v>74</v>
      </c>
      <c r="BP1306" t="s">
        <v>74</v>
      </c>
      <c r="BQ1306" s="1">
        <v>4999995</v>
      </c>
      <c r="BR1306" t="s">
        <v>94</v>
      </c>
      <c r="BS1306" t="s">
        <v>169</v>
      </c>
    </row>
    <row r="1307" spans="1:71" hidden="1">
      <c r="B1307" s="8" t="s">
        <v>2474</v>
      </c>
      <c r="G1307" s="21" t="s">
        <v>97</v>
      </c>
      <c r="P1307" s="24"/>
      <c r="T1307" s="4" t="s">
        <v>83</v>
      </c>
      <c r="U1307" t="s">
        <v>75</v>
      </c>
      <c r="V1307" t="s">
        <v>71</v>
      </c>
      <c r="W1307" t="s">
        <v>86</v>
      </c>
      <c r="X1307" t="s">
        <v>76</v>
      </c>
      <c r="Y1307" s="23">
        <v>6.9169999999999998</v>
      </c>
      <c r="Z1307" t="s">
        <v>154</v>
      </c>
      <c r="AA1307" t="s">
        <v>297</v>
      </c>
      <c r="AB1307" t="s">
        <v>81</v>
      </c>
      <c r="AC1307">
        <v>4.8</v>
      </c>
      <c r="AD1307" t="s">
        <v>81</v>
      </c>
      <c r="AE1307" t="s">
        <v>91</v>
      </c>
      <c r="AF1307" t="s">
        <v>91</v>
      </c>
      <c r="AG1307" t="s">
        <v>91</v>
      </c>
      <c r="AH1307" t="s">
        <v>92</v>
      </c>
      <c r="AI1307" t="s">
        <v>74</v>
      </c>
      <c r="AJ1307" t="s">
        <v>119</v>
      </c>
      <c r="AK1307" t="s">
        <v>120</v>
      </c>
      <c r="AL1307" t="s">
        <v>140</v>
      </c>
      <c r="AM1307" t="s">
        <v>99</v>
      </c>
      <c r="AN1307" t="s">
        <v>83</v>
      </c>
      <c r="AO1307" t="s">
        <v>75</v>
      </c>
      <c r="AP1307" t="s">
        <v>225</v>
      </c>
      <c r="AQ1307" t="s">
        <v>74</v>
      </c>
      <c r="AR1307" s="23">
        <v>5.657</v>
      </c>
      <c r="AS1307" t="s">
        <v>2475</v>
      </c>
      <c r="AT1307" t="s">
        <v>843</v>
      </c>
      <c r="AU1307" t="s">
        <v>234</v>
      </c>
      <c r="AV1307" t="s">
        <v>124</v>
      </c>
      <c r="AW1307" t="s">
        <v>105</v>
      </c>
      <c r="AX1307" t="s">
        <v>131</v>
      </c>
      <c r="AY1307" t="s">
        <v>176</v>
      </c>
      <c r="AZ1307" s="1">
        <v>950002</v>
      </c>
      <c r="BA1307" s="1">
        <v>76991452991453</v>
      </c>
      <c r="BB1307" s="51">
        <f>BA1307/10000000000000</f>
        <v>7.6991452991453002</v>
      </c>
      <c r="BC1307" s="1"/>
      <c r="BD1307" t="s">
        <v>81</v>
      </c>
      <c r="BE1307" s="25">
        <v>3.6659999999999999</v>
      </c>
      <c r="BF1307" s="1">
        <v>2166666666666660</v>
      </c>
      <c r="BG1307" s="1">
        <v>5166666666666660</v>
      </c>
      <c r="BI1307" t="s">
        <v>114</v>
      </c>
      <c r="BJ1307" s="1">
        <v>3958333333333330</v>
      </c>
      <c r="BK1307" t="s">
        <v>91</v>
      </c>
      <c r="BL1307" t="s">
        <v>90</v>
      </c>
      <c r="BM1307" t="s">
        <v>91</v>
      </c>
      <c r="BN1307"/>
      <c r="BO1307" t="s">
        <v>74</v>
      </c>
      <c r="BP1307" t="s">
        <v>74</v>
      </c>
      <c r="BQ1307" s="1">
        <v>3944443333333330</v>
      </c>
      <c r="BR1307" t="s">
        <v>94</v>
      </c>
      <c r="BS1307" t="s">
        <v>133</v>
      </c>
    </row>
    <row r="1308" spans="1:71" hidden="1">
      <c r="B1308" s="8" t="s">
        <v>2476</v>
      </c>
      <c r="G1308" s="21" t="s">
        <v>97</v>
      </c>
      <c r="P1308" s="24"/>
      <c r="T1308" s="4" t="s">
        <v>114</v>
      </c>
      <c r="U1308" t="s">
        <v>123</v>
      </c>
      <c r="V1308" t="s">
        <v>71</v>
      </c>
      <c r="W1308" t="s">
        <v>86</v>
      </c>
      <c r="X1308" t="s">
        <v>124</v>
      </c>
      <c r="Y1308" s="23">
        <v>4.8920000000000003</v>
      </c>
      <c r="Z1308" t="s">
        <v>117</v>
      </c>
      <c r="AA1308" t="s">
        <v>218</v>
      </c>
      <c r="AB1308" t="s">
        <v>235</v>
      </c>
      <c r="AC1308">
        <v>2.2999999999999998</v>
      </c>
      <c r="AD1308" t="s">
        <v>81</v>
      </c>
      <c r="AE1308" s="12" t="s">
        <v>90</v>
      </c>
      <c r="AF1308" s="12" t="s">
        <v>90</v>
      </c>
      <c r="AG1308" s="12" t="s">
        <v>91</v>
      </c>
      <c r="AH1308" s="12" t="s">
        <v>92</v>
      </c>
      <c r="AI1308" t="s">
        <v>74</v>
      </c>
      <c r="AJ1308" t="s">
        <v>301</v>
      </c>
      <c r="AK1308" t="s">
        <v>94</v>
      </c>
      <c r="AL1308" t="s">
        <v>261</v>
      </c>
      <c r="AM1308" t="s">
        <v>96</v>
      </c>
      <c r="AR1308" s="23" t="s">
        <v>97</v>
      </c>
    </row>
    <row r="1309" spans="1:71">
      <c r="A1309" t="s">
        <v>71</v>
      </c>
      <c r="B1309" t="s">
        <v>2477</v>
      </c>
      <c r="C1309" s="4">
        <v>17</v>
      </c>
      <c r="D1309">
        <v>1</v>
      </c>
      <c r="E1309" t="s">
        <v>475</v>
      </c>
      <c r="F1309" t="s">
        <v>74</v>
      </c>
      <c r="G1309" s="21">
        <v>7.8869999999999996</v>
      </c>
      <c r="H1309" t="s">
        <v>75</v>
      </c>
      <c r="I1309" t="s">
        <v>76</v>
      </c>
      <c r="J1309" t="s">
        <v>77</v>
      </c>
      <c r="K1309" t="s">
        <v>78</v>
      </c>
      <c r="L1309" t="s">
        <v>79</v>
      </c>
      <c r="M1309" t="s">
        <v>81</v>
      </c>
      <c r="N1309" s="50">
        <v>8</v>
      </c>
      <c r="O1309" t="s">
        <v>81</v>
      </c>
      <c r="P1309" s="22">
        <v>6.8330000000000002</v>
      </c>
      <c r="Q1309" s="1">
        <v>8125</v>
      </c>
      <c r="R1309" s="1">
        <v>80416725</v>
      </c>
      <c r="S1309">
        <v>10</v>
      </c>
      <c r="Y1309" s="21" t="s">
        <v>97</v>
      </c>
      <c r="AE1309"/>
      <c r="AF1309"/>
      <c r="AG1309"/>
      <c r="AH1309"/>
      <c r="AR1309" s="21" t="s">
        <v>97</v>
      </c>
      <c r="BK1309"/>
      <c r="BL1309"/>
      <c r="BM1309"/>
      <c r="BN1309"/>
    </row>
    <row r="1310" spans="1:71" hidden="1">
      <c r="B1310" s="8" t="s">
        <v>2478</v>
      </c>
      <c r="G1310" s="21" t="s">
        <v>97</v>
      </c>
      <c r="P1310" s="24"/>
      <c r="T1310" s="4" t="s">
        <v>114</v>
      </c>
      <c r="U1310" t="s">
        <v>185</v>
      </c>
      <c r="V1310" t="s">
        <v>71</v>
      </c>
      <c r="W1310" t="s">
        <v>86</v>
      </c>
      <c r="X1310" t="s">
        <v>196</v>
      </c>
      <c r="Y1310" s="23">
        <v>6.625</v>
      </c>
      <c r="Z1310" t="s">
        <v>259</v>
      </c>
      <c r="AA1310" t="s">
        <v>263</v>
      </c>
      <c r="AB1310" t="s">
        <v>81</v>
      </c>
      <c r="AC1310">
        <v>3.5</v>
      </c>
      <c r="AD1310" t="s">
        <v>81</v>
      </c>
      <c r="AE1310" t="s">
        <v>91</v>
      </c>
      <c r="AF1310" t="s">
        <v>90</v>
      </c>
      <c r="AG1310" t="s">
        <v>91</v>
      </c>
      <c r="AH1310" t="s">
        <v>92</v>
      </c>
      <c r="AI1310" t="s">
        <v>74</v>
      </c>
      <c r="AJ1310" t="s">
        <v>119</v>
      </c>
      <c r="AK1310" t="s">
        <v>120</v>
      </c>
      <c r="AL1310" t="s">
        <v>95</v>
      </c>
      <c r="AM1310" t="s">
        <v>99</v>
      </c>
      <c r="AR1310" s="23" t="s">
        <v>97</v>
      </c>
      <c r="BK1310"/>
      <c r="BL1310"/>
      <c r="BM1310"/>
      <c r="BN1310"/>
    </row>
    <row r="1311" spans="1:71" hidden="1">
      <c r="B1311" s="8" t="s">
        <v>2479</v>
      </c>
      <c r="G1311" s="21" t="s">
        <v>97</v>
      </c>
      <c r="P1311" s="24"/>
      <c r="Y1311" s="23" t="s">
        <v>97</v>
      </c>
      <c r="AA1311"/>
      <c r="AC1311"/>
      <c r="AE1311"/>
      <c r="AF1311"/>
      <c r="AG1311"/>
      <c r="AH1311"/>
      <c r="AN1311" t="s">
        <v>114</v>
      </c>
      <c r="AO1311" t="s">
        <v>312</v>
      </c>
      <c r="AP1311" t="s">
        <v>101</v>
      </c>
      <c r="AQ1311" t="s">
        <v>74</v>
      </c>
      <c r="AR1311" s="23">
        <v>6.7889999999999997</v>
      </c>
      <c r="AS1311" t="s">
        <v>2480</v>
      </c>
      <c r="AT1311" t="s">
        <v>1047</v>
      </c>
      <c r="AU1311" t="s">
        <v>83</v>
      </c>
      <c r="AV1311" t="s">
        <v>196</v>
      </c>
      <c r="AW1311" t="s">
        <v>175</v>
      </c>
      <c r="AX1311" t="s">
        <v>131</v>
      </c>
      <c r="AY1311" t="s">
        <v>176</v>
      </c>
      <c r="AZ1311" s="1">
        <v>833334</v>
      </c>
      <c r="BA1311" s="1">
        <v>7272727272727270</v>
      </c>
      <c r="BB1311" s="51">
        <f t="shared" ref="BB1311:BB1312" si="198">BA1311/1000000000000000</f>
        <v>7.2727272727272698</v>
      </c>
      <c r="BC1311" s="1"/>
      <c r="BD1311" t="s">
        <v>81</v>
      </c>
      <c r="BE1311" s="25">
        <v>6.25</v>
      </c>
      <c r="BF1311" t="s">
        <v>154</v>
      </c>
      <c r="BG1311" t="s">
        <v>205</v>
      </c>
      <c r="BI1311" t="s">
        <v>168</v>
      </c>
      <c r="BJ1311" s="1">
        <v>71875</v>
      </c>
      <c r="BK1311" t="s">
        <v>90</v>
      </c>
      <c r="BL1311" t="s">
        <v>91</v>
      </c>
      <c r="BM1311" t="s">
        <v>91</v>
      </c>
      <c r="BN1311" t="s">
        <v>91</v>
      </c>
      <c r="BO1311" t="s">
        <v>74</v>
      </c>
      <c r="BP1311" t="s">
        <v>74</v>
      </c>
      <c r="BQ1311" s="1">
        <v>641666</v>
      </c>
      <c r="BR1311" t="s">
        <v>94</v>
      </c>
      <c r="BS1311" t="s">
        <v>255</v>
      </c>
    </row>
    <row r="1312" spans="1:71" hidden="1">
      <c r="B1312" s="8" t="s">
        <v>2481</v>
      </c>
      <c r="G1312" s="21" t="s">
        <v>97</v>
      </c>
      <c r="P1312" s="24"/>
      <c r="Y1312" s="23" t="s">
        <v>97</v>
      </c>
      <c r="AA1312"/>
      <c r="AC1312"/>
      <c r="AE1312"/>
      <c r="AF1312"/>
      <c r="AG1312"/>
      <c r="AH1312"/>
      <c r="AN1312" t="s">
        <v>114</v>
      </c>
      <c r="AO1312" t="s">
        <v>137</v>
      </c>
      <c r="AP1312" t="s">
        <v>101</v>
      </c>
      <c r="AQ1312" t="s">
        <v>74</v>
      </c>
      <c r="AR1312" s="23">
        <v>4.8739999999999997</v>
      </c>
      <c r="AS1312" t="s">
        <v>2482</v>
      </c>
      <c r="AT1312" t="s">
        <v>484</v>
      </c>
      <c r="AU1312" t="s">
        <v>148</v>
      </c>
      <c r="AV1312" t="s">
        <v>124</v>
      </c>
      <c r="AW1312" t="s">
        <v>175</v>
      </c>
      <c r="AX1312" t="s">
        <v>131</v>
      </c>
      <c r="AY1312" t="s">
        <v>176</v>
      </c>
      <c r="AZ1312" s="1">
        <v>875001</v>
      </c>
      <c r="BA1312" s="1">
        <v>2902972027972020</v>
      </c>
      <c r="BB1312" s="51">
        <f>BA1312/1000000000000000</f>
        <v>2.9029720279720199</v>
      </c>
      <c r="BC1312" s="1"/>
      <c r="BD1312" t="s">
        <v>81</v>
      </c>
      <c r="BE1312" s="25">
        <v>2.2770000000000001</v>
      </c>
      <c r="BF1312" t="s">
        <v>83</v>
      </c>
      <c r="BG1312" s="1">
        <v>3833333333333330</v>
      </c>
      <c r="BH1312" t="s">
        <v>150</v>
      </c>
      <c r="BI1312" t="s">
        <v>168</v>
      </c>
      <c r="BJ1312" s="1">
        <v>546875</v>
      </c>
      <c r="BK1312" t="s">
        <v>91</v>
      </c>
      <c r="BL1312" t="s">
        <v>91</v>
      </c>
      <c r="BM1312" t="s">
        <v>91</v>
      </c>
      <c r="BN1312" t="s">
        <v>91</v>
      </c>
      <c r="BO1312" t="s">
        <v>74</v>
      </c>
      <c r="BP1312" t="s">
        <v>74</v>
      </c>
      <c r="BQ1312" s="1">
        <v>333334</v>
      </c>
      <c r="BR1312" t="s">
        <v>120</v>
      </c>
      <c r="BS1312" t="s">
        <v>133</v>
      </c>
    </row>
    <row r="1313" spans="1:71">
      <c r="A1313" t="s">
        <v>71</v>
      </c>
      <c r="B1313" t="s">
        <v>2483</v>
      </c>
      <c r="C1313" s="4">
        <v>14</v>
      </c>
      <c r="D1313">
        <v>0</v>
      </c>
      <c r="E1313" t="s">
        <v>112</v>
      </c>
      <c r="F1313" t="s">
        <v>74</v>
      </c>
      <c r="G1313" s="21">
        <v>5.1890000000000001</v>
      </c>
      <c r="H1313" t="s">
        <v>123</v>
      </c>
      <c r="I1313" t="s">
        <v>124</v>
      </c>
      <c r="J1313" t="s">
        <v>125</v>
      </c>
      <c r="K1313" t="s">
        <v>78</v>
      </c>
      <c r="L1313" t="s">
        <v>126</v>
      </c>
      <c r="M1313" s="1">
        <v>833334</v>
      </c>
      <c r="N1313" s="50" t="s">
        <v>182</v>
      </c>
      <c r="O1313">
        <v>5</v>
      </c>
      <c r="P1313" s="22">
        <v>2.1659999999999999</v>
      </c>
      <c r="Q1313" t="s">
        <v>81</v>
      </c>
      <c r="R1313" s="1">
        <v>5666660000000000</v>
      </c>
      <c r="S1313">
        <v>5</v>
      </c>
      <c r="Y1313" s="21" t="s">
        <v>97</v>
      </c>
      <c r="AE1313"/>
      <c r="AF1313"/>
      <c r="AG1313"/>
      <c r="AH1313"/>
      <c r="AR1313" s="21" t="s">
        <v>97</v>
      </c>
      <c r="BK1313"/>
      <c r="BL1313"/>
      <c r="BM1313"/>
      <c r="BN1313"/>
    </row>
    <row r="1314" spans="1:71" hidden="1">
      <c r="B1314" s="8" t="s">
        <v>2484</v>
      </c>
      <c r="G1314" s="21" t="s">
        <v>97</v>
      </c>
      <c r="P1314" s="24"/>
      <c r="Y1314" s="23" t="s">
        <v>97</v>
      </c>
      <c r="AA1314"/>
      <c r="AC1314"/>
      <c r="AE1314"/>
      <c r="AF1314"/>
      <c r="AG1314"/>
      <c r="AH1314"/>
      <c r="AN1314" t="s">
        <v>114</v>
      </c>
      <c r="AO1314" t="s">
        <v>195</v>
      </c>
      <c r="AP1314" t="s">
        <v>101</v>
      </c>
      <c r="AQ1314" t="s">
        <v>74</v>
      </c>
      <c r="AR1314" s="23">
        <v>4.87</v>
      </c>
      <c r="AS1314" t="s">
        <v>2485</v>
      </c>
      <c r="AT1314" t="s">
        <v>1071</v>
      </c>
      <c r="AU1314" t="s">
        <v>104</v>
      </c>
      <c r="AV1314" t="s">
        <v>124</v>
      </c>
      <c r="AW1314" t="s">
        <v>175</v>
      </c>
      <c r="AX1314" t="s">
        <v>131</v>
      </c>
      <c r="AY1314" t="s">
        <v>176</v>
      </c>
      <c r="AZ1314" t="s">
        <v>99</v>
      </c>
      <c r="BA1314" s="1">
        <v>607070707070707</v>
      </c>
      <c r="BB1314" s="51">
        <f>BA1314/100000000000000</f>
        <v>6.0707070707070701</v>
      </c>
      <c r="BC1314" s="1"/>
      <c r="BD1314" t="s">
        <v>81</v>
      </c>
      <c r="BE1314" s="25">
        <v>4.25</v>
      </c>
      <c r="BF1314" t="s">
        <v>94</v>
      </c>
      <c r="BG1314" t="s">
        <v>441</v>
      </c>
      <c r="BI1314" t="s">
        <v>168</v>
      </c>
      <c r="BJ1314" s="1">
        <v>53125</v>
      </c>
      <c r="BK1314" t="s">
        <v>90</v>
      </c>
      <c r="BL1314" t="s">
        <v>91</v>
      </c>
      <c r="BM1314" t="s">
        <v>91</v>
      </c>
      <c r="BN1314" t="s">
        <v>331</v>
      </c>
      <c r="BO1314" t="s">
        <v>74</v>
      </c>
      <c r="BP1314" t="s">
        <v>74</v>
      </c>
      <c r="BQ1314" s="1">
        <v>51249975</v>
      </c>
      <c r="BR1314" t="s">
        <v>94</v>
      </c>
      <c r="BS1314" t="s">
        <v>387</v>
      </c>
    </row>
    <row r="1315" spans="1:71">
      <c r="A1315" t="s">
        <v>156</v>
      </c>
      <c r="B1315" t="s">
        <v>2486</v>
      </c>
      <c r="C1315" s="4">
        <v>12</v>
      </c>
      <c r="D1315">
        <v>4</v>
      </c>
      <c r="E1315" t="s">
        <v>890</v>
      </c>
      <c r="F1315" t="s">
        <v>74</v>
      </c>
      <c r="G1315" s="21">
        <v>5.6550000000000002</v>
      </c>
      <c r="H1315" t="s">
        <v>123</v>
      </c>
      <c r="I1315" t="s">
        <v>124</v>
      </c>
      <c r="J1315" t="s">
        <v>125</v>
      </c>
      <c r="K1315" t="s">
        <v>78</v>
      </c>
      <c r="L1315" t="s">
        <v>126</v>
      </c>
      <c r="M1315" s="1">
        <v>8000020000000000</v>
      </c>
      <c r="N1315" s="50" t="s">
        <v>88</v>
      </c>
      <c r="O1315">
        <v>5</v>
      </c>
      <c r="P1315" s="22">
        <v>4.5</v>
      </c>
      <c r="Q1315" t="s">
        <v>178</v>
      </c>
      <c r="R1315" s="1">
        <v>5999995</v>
      </c>
      <c r="S1315">
        <v>5</v>
      </c>
      <c r="T1315" s="4" t="s">
        <v>83</v>
      </c>
      <c r="U1315" t="s">
        <v>75</v>
      </c>
      <c r="V1315" t="s">
        <v>85</v>
      </c>
      <c r="W1315" t="s">
        <v>116</v>
      </c>
      <c r="X1315" t="s">
        <v>124</v>
      </c>
      <c r="Y1315" s="21">
        <v>5.0750000000000002</v>
      </c>
      <c r="Z1315" t="s">
        <v>113</v>
      </c>
      <c r="AA1315" s="50" t="s">
        <v>291</v>
      </c>
      <c r="AB1315" t="s">
        <v>547</v>
      </c>
      <c r="AC1315" s="8">
        <v>4.3</v>
      </c>
      <c r="AD1315" t="s">
        <v>94</v>
      </c>
      <c r="AE1315" t="s">
        <v>91</v>
      </c>
      <c r="AF1315" t="s">
        <v>91</v>
      </c>
      <c r="AG1315" t="s">
        <v>91</v>
      </c>
      <c r="AH1315" t="s">
        <v>92</v>
      </c>
      <c r="AI1315" t="s">
        <v>74</v>
      </c>
      <c r="AJ1315" t="s">
        <v>510</v>
      </c>
      <c r="AK1315" t="s">
        <v>94</v>
      </c>
      <c r="AL1315" t="s">
        <v>95</v>
      </c>
      <c r="AM1315" t="s">
        <v>96</v>
      </c>
      <c r="AR1315" s="21" t="s">
        <v>97</v>
      </c>
      <c r="BK1315"/>
      <c r="BL1315"/>
      <c r="BM1315"/>
      <c r="BN1315"/>
    </row>
    <row r="1316" spans="1:71">
      <c r="A1316" t="s">
        <v>71</v>
      </c>
      <c r="B1316" t="s">
        <v>2487</v>
      </c>
      <c r="C1316" s="4">
        <v>10</v>
      </c>
      <c r="D1316">
        <v>1</v>
      </c>
      <c r="E1316" t="s">
        <v>417</v>
      </c>
      <c r="F1316" t="s">
        <v>74</v>
      </c>
      <c r="G1316" s="21">
        <v>8.5</v>
      </c>
      <c r="H1316" t="s">
        <v>185</v>
      </c>
      <c r="I1316" t="s">
        <v>160</v>
      </c>
      <c r="J1316" t="s">
        <v>77</v>
      </c>
      <c r="K1316" t="s">
        <v>136</v>
      </c>
      <c r="L1316" t="s">
        <v>126</v>
      </c>
      <c r="M1316" s="1">
        <v>9500020000000000</v>
      </c>
      <c r="N1316" s="50">
        <v>10</v>
      </c>
      <c r="O1316" t="s">
        <v>81</v>
      </c>
      <c r="P1316" s="22">
        <v>10</v>
      </c>
      <c r="Q1316" t="s">
        <v>81</v>
      </c>
      <c r="R1316" s="1">
        <v>7750005</v>
      </c>
      <c r="S1316">
        <v>5</v>
      </c>
      <c r="Y1316" s="21" t="s">
        <v>97</v>
      </c>
      <c r="AE1316"/>
      <c r="AF1316"/>
      <c r="AG1316"/>
      <c r="AH1316"/>
      <c r="AR1316" s="21" t="s">
        <v>97</v>
      </c>
      <c r="BK1316"/>
      <c r="BL1316"/>
      <c r="BM1316"/>
      <c r="BN1316"/>
    </row>
    <row r="1317" spans="1:71" hidden="1">
      <c r="B1317" s="8" t="s">
        <v>2488</v>
      </c>
      <c r="G1317" s="21" t="s">
        <v>97</v>
      </c>
      <c r="P1317" s="24"/>
      <c r="Y1317" s="23" t="s">
        <v>97</v>
      </c>
      <c r="AA1317"/>
      <c r="AC1317"/>
      <c r="AE1317"/>
      <c r="AF1317"/>
      <c r="AG1317"/>
      <c r="AH1317"/>
      <c r="AN1317" t="s">
        <v>114</v>
      </c>
      <c r="AO1317" t="s">
        <v>231</v>
      </c>
      <c r="AP1317" t="s">
        <v>101</v>
      </c>
      <c r="AQ1317" t="s">
        <v>74</v>
      </c>
      <c r="AR1317" s="23">
        <v>6.86</v>
      </c>
      <c r="AS1317" t="s">
        <v>2489</v>
      </c>
      <c r="AT1317" t="s">
        <v>130</v>
      </c>
      <c r="AU1317" t="s">
        <v>154</v>
      </c>
      <c r="AV1317" t="s">
        <v>196</v>
      </c>
      <c r="AW1317" t="s">
        <v>175</v>
      </c>
      <c r="AX1317" t="s">
        <v>131</v>
      </c>
      <c r="AY1317" t="s">
        <v>176</v>
      </c>
      <c r="AZ1317" s="1">
        <v>916668</v>
      </c>
      <c r="BA1317" s="1">
        <v>7318181818181810</v>
      </c>
      <c r="BB1317" s="51">
        <f t="shared" ref="BB1317" si="199">BA1317/1000000000000000</f>
        <v>7.3181818181818103</v>
      </c>
      <c r="BC1317" s="1"/>
      <c r="BD1317" t="s">
        <v>81</v>
      </c>
      <c r="BE1317" s="25">
        <v>3.444</v>
      </c>
      <c r="BF1317" s="1">
        <v>7333333333333330</v>
      </c>
      <c r="BG1317" t="s">
        <v>235</v>
      </c>
      <c r="BH1317" t="s">
        <v>359</v>
      </c>
      <c r="BI1317" t="s">
        <v>114</v>
      </c>
      <c r="BJ1317" s="1">
        <v>71875</v>
      </c>
      <c r="BK1317" t="s">
        <v>90</v>
      </c>
      <c r="BL1317" t="s">
        <v>91</v>
      </c>
      <c r="BM1317" t="s">
        <v>91</v>
      </c>
      <c r="BN1317"/>
      <c r="BO1317" t="s">
        <v>74</v>
      </c>
      <c r="BP1317" t="s">
        <v>74</v>
      </c>
      <c r="BQ1317" s="1">
        <v>6611103333333330</v>
      </c>
      <c r="BR1317" t="s">
        <v>120</v>
      </c>
      <c r="BS1317" t="s">
        <v>133</v>
      </c>
    </row>
    <row r="1318" spans="1:71">
      <c r="A1318" t="s">
        <v>616</v>
      </c>
      <c r="B1318" t="s">
        <v>2490</v>
      </c>
      <c r="C1318" s="4">
        <v>20</v>
      </c>
      <c r="D1318">
        <v>4</v>
      </c>
      <c r="E1318" t="s">
        <v>618</v>
      </c>
      <c r="G1318" s="21">
        <v>7.2549999999999999</v>
      </c>
      <c r="H1318" t="s">
        <v>195</v>
      </c>
      <c r="I1318" t="s">
        <v>196</v>
      </c>
      <c r="J1318" t="s">
        <v>737</v>
      </c>
      <c r="K1318" t="s">
        <v>620</v>
      </c>
      <c r="M1318" s="1">
        <v>875001</v>
      </c>
      <c r="N1318" s="50">
        <v>0</v>
      </c>
      <c r="O1318" t="s">
        <v>81</v>
      </c>
      <c r="P1318" s="22">
        <v>9.6999999999999993</v>
      </c>
      <c r="Q1318">
        <v>0</v>
      </c>
      <c r="R1318">
        <v>0</v>
      </c>
      <c r="S1318">
        <v>10</v>
      </c>
      <c r="Y1318" s="21" t="s">
        <v>97</v>
      </c>
      <c r="AE1318"/>
      <c r="AF1318"/>
      <c r="AG1318"/>
      <c r="AH1318"/>
      <c r="AR1318" s="21" t="s">
        <v>97</v>
      </c>
      <c r="BK1318"/>
      <c r="BL1318"/>
      <c r="BM1318"/>
      <c r="BN1318"/>
    </row>
    <row r="1319" spans="1:71">
      <c r="A1319" t="s">
        <v>71</v>
      </c>
      <c r="B1319" t="s">
        <v>2491</v>
      </c>
      <c r="C1319" s="4">
        <v>10</v>
      </c>
      <c r="D1319">
        <v>1</v>
      </c>
      <c r="E1319" t="s">
        <v>488</v>
      </c>
      <c r="F1319" t="s">
        <v>74</v>
      </c>
      <c r="G1319" s="21">
        <v>7.8979999999999997</v>
      </c>
      <c r="H1319" t="s">
        <v>75</v>
      </c>
      <c r="I1319" t="s">
        <v>76</v>
      </c>
      <c r="J1319" t="s">
        <v>77</v>
      </c>
      <c r="K1319" t="s">
        <v>136</v>
      </c>
      <c r="L1319" t="s">
        <v>126</v>
      </c>
      <c r="M1319" s="1">
        <v>641668</v>
      </c>
      <c r="N1319" s="50" t="s">
        <v>259</v>
      </c>
      <c r="O1319" s="1">
        <v>6875</v>
      </c>
      <c r="P1319" s="22">
        <v>10</v>
      </c>
      <c r="Q1319" s="1">
        <v>7291666666666660</v>
      </c>
      <c r="R1319" t="s">
        <v>81</v>
      </c>
      <c r="S1319">
        <v>5</v>
      </c>
      <c r="T1319" s="4" t="s">
        <v>83</v>
      </c>
      <c r="U1319" t="s">
        <v>389</v>
      </c>
      <c r="V1319" t="s">
        <v>71</v>
      </c>
      <c r="W1319" t="s">
        <v>116</v>
      </c>
      <c r="X1319" t="s">
        <v>76</v>
      </c>
      <c r="Y1319" s="21">
        <v>7.5720000000000001</v>
      </c>
      <c r="Z1319" t="s">
        <v>290</v>
      </c>
      <c r="AA1319" s="50" t="s">
        <v>223</v>
      </c>
      <c r="AB1319" t="s">
        <v>94</v>
      </c>
      <c r="AC1319" s="8">
        <v>6.3</v>
      </c>
      <c r="AD1319" t="s">
        <v>93</v>
      </c>
      <c r="AE1319" s="12" t="s">
        <v>90</v>
      </c>
      <c r="AF1319" s="12" t="s">
        <v>90</v>
      </c>
      <c r="AG1319" s="12" t="s">
        <v>91</v>
      </c>
      <c r="AH1319" s="12" t="s">
        <v>92</v>
      </c>
      <c r="AI1319" t="s">
        <v>74</v>
      </c>
      <c r="AJ1319" t="s">
        <v>211</v>
      </c>
      <c r="AK1319" t="s">
        <v>120</v>
      </c>
      <c r="AL1319" t="s">
        <v>140</v>
      </c>
      <c r="AM1319" t="s">
        <v>99</v>
      </c>
      <c r="AN1319" t="s">
        <v>83</v>
      </c>
      <c r="AO1319" t="s">
        <v>224</v>
      </c>
      <c r="AP1319" t="s">
        <v>141</v>
      </c>
      <c r="AQ1319" t="s">
        <v>74</v>
      </c>
      <c r="AR1319" s="21">
        <v>7.28</v>
      </c>
      <c r="AS1319" t="s">
        <v>2492</v>
      </c>
      <c r="AT1319" t="s">
        <v>330</v>
      </c>
      <c r="AU1319" t="s">
        <v>168</v>
      </c>
      <c r="AV1319" t="s">
        <v>76</v>
      </c>
      <c r="AW1319" t="s">
        <v>105</v>
      </c>
      <c r="AX1319" t="s">
        <v>131</v>
      </c>
      <c r="AY1319" t="s">
        <v>176</v>
      </c>
      <c r="AZ1319" s="1">
        <v>700002</v>
      </c>
      <c r="BA1319" s="1">
        <v>9054621848739490</v>
      </c>
      <c r="BB1319" s="51">
        <f>BA1319/1000000000000000</f>
        <v>9.0546218487394903</v>
      </c>
      <c r="BC1319" s="51"/>
      <c r="BD1319" s="1">
        <v>8125</v>
      </c>
      <c r="BE1319" s="25">
        <v>7.25</v>
      </c>
      <c r="BF1319" s="1">
        <v>5333333333333330</v>
      </c>
      <c r="BG1319" s="1">
        <v>9166666666666660</v>
      </c>
      <c r="BI1319" t="s">
        <v>114</v>
      </c>
      <c r="BJ1319" s="1">
        <v>5624999999999990</v>
      </c>
      <c r="BK1319" s="12" t="s">
        <v>90</v>
      </c>
      <c r="BL1319" s="12" t="s">
        <v>90</v>
      </c>
      <c r="BM1319" s="12" t="s">
        <v>90</v>
      </c>
      <c r="BO1319" t="s">
        <v>74</v>
      </c>
      <c r="BP1319" t="s">
        <v>74</v>
      </c>
      <c r="BQ1319" s="1">
        <v>7222223333333330</v>
      </c>
      <c r="BR1319" t="s">
        <v>94</v>
      </c>
      <c r="BS1319" t="s">
        <v>133</v>
      </c>
    </row>
    <row r="1320" spans="1:71" hidden="1">
      <c r="B1320" s="8" t="s">
        <v>2493</v>
      </c>
      <c r="G1320" s="21" t="s">
        <v>97</v>
      </c>
      <c r="P1320" s="24"/>
      <c r="Y1320" s="23" t="s">
        <v>97</v>
      </c>
      <c r="AA1320"/>
      <c r="AC1320"/>
      <c r="AE1320"/>
      <c r="AF1320"/>
      <c r="AG1320"/>
      <c r="AH1320"/>
      <c r="AN1320" t="s">
        <v>83</v>
      </c>
      <c r="AO1320" t="s">
        <v>224</v>
      </c>
      <c r="AP1320" t="s">
        <v>101</v>
      </c>
      <c r="AQ1320" t="s">
        <v>74</v>
      </c>
      <c r="AR1320" s="23">
        <v>5.7110000000000003</v>
      </c>
      <c r="AS1320" t="s">
        <v>2494</v>
      </c>
      <c r="AT1320" t="s">
        <v>802</v>
      </c>
      <c r="AU1320" t="s">
        <v>304</v>
      </c>
      <c r="AV1320" t="s">
        <v>124</v>
      </c>
      <c r="AW1320" t="s">
        <v>105</v>
      </c>
      <c r="AX1320" t="s">
        <v>131</v>
      </c>
      <c r="AY1320" t="s">
        <v>176</v>
      </c>
      <c r="AZ1320" s="1">
        <v>683334</v>
      </c>
      <c r="BA1320" s="1">
        <v>8083333333333330</v>
      </c>
      <c r="BB1320" s="51">
        <f t="shared" ref="BB1320:BB1322" si="200">BA1320/1000000000000000</f>
        <v>8.0833333333333304</v>
      </c>
      <c r="BC1320" s="1">
        <v>9.0928130511463792</v>
      </c>
      <c r="BD1320" t="s">
        <v>81</v>
      </c>
      <c r="BE1320" s="25">
        <v>3.25</v>
      </c>
      <c r="BF1320" t="s">
        <v>359</v>
      </c>
      <c r="BG1320" t="s">
        <v>104</v>
      </c>
      <c r="BI1320" t="s">
        <v>114</v>
      </c>
      <c r="BJ1320" t="s">
        <v>94</v>
      </c>
      <c r="BK1320" t="s">
        <v>91</v>
      </c>
      <c r="BL1320" t="s">
        <v>91</v>
      </c>
      <c r="BM1320" t="s">
        <v>91</v>
      </c>
      <c r="BN1320"/>
      <c r="BO1320" t="s">
        <v>74</v>
      </c>
      <c r="BP1320" t="s">
        <v>74</v>
      </c>
      <c r="BQ1320" s="1">
        <v>5055550000000000</v>
      </c>
      <c r="BR1320" t="s">
        <v>94</v>
      </c>
      <c r="BS1320" t="s">
        <v>133</v>
      </c>
    </row>
    <row r="1321" spans="1:71" hidden="1">
      <c r="B1321" s="8" t="s">
        <v>2495</v>
      </c>
      <c r="G1321" s="21" t="s">
        <v>97</v>
      </c>
      <c r="P1321" s="24"/>
      <c r="Y1321" s="23" t="s">
        <v>97</v>
      </c>
      <c r="AA1321"/>
      <c r="AC1321"/>
      <c r="AE1321"/>
      <c r="AF1321"/>
      <c r="AG1321"/>
      <c r="AH1321"/>
      <c r="AN1321" t="s">
        <v>99</v>
      </c>
      <c r="AO1321" t="s">
        <v>312</v>
      </c>
      <c r="AP1321" t="s">
        <v>101</v>
      </c>
      <c r="AQ1321" t="s">
        <v>74</v>
      </c>
      <c r="AR1321" s="23">
        <v>6.657</v>
      </c>
      <c r="AS1321" t="s">
        <v>2496</v>
      </c>
      <c r="AT1321" t="s">
        <v>2163</v>
      </c>
      <c r="AU1321" t="s">
        <v>168</v>
      </c>
      <c r="AV1321" t="s">
        <v>196</v>
      </c>
      <c r="AW1321" t="s">
        <v>105</v>
      </c>
      <c r="AX1321" t="s">
        <v>131</v>
      </c>
      <c r="AY1321" t="s">
        <v>176</v>
      </c>
      <c r="AZ1321" s="1">
        <v>516666</v>
      </c>
      <c r="BA1321" s="1">
        <v>918456271397448</v>
      </c>
      <c r="BB1321" s="51">
        <f>BA1321/100000000000000</f>
        <v>9.1845627139744792</v>
      </c>
      <c r="BC1321" s="1">
        <v>6.7215833701901797</v>
      </c>
      <c r="BD1321" t="s">
        <v>81</v>
      </c>
      <c r="BE1321" s="25">
        <v>7.0830000000000002</v>
      </c>
      <c r="BF1321" t="s">
        <v>81</v>
      </c>
      <c r="BG1321" s="1">
        <v>6666666666666660</v>
      </c>
      <c r="BI1321" t="s">
        <v>83</v>
      </c>
      <c r="BJ1321" s="1">
        <v>4375</v>
      </c>
      <c r="BK1321" t="s">
        <v>90</v>
      </c>
      <c r="BL1321" t="s">
        <v>90</v>
      </c>
      <c r="BM1321"/>
      <c r="BN1321"/>
      <c r="BO1321" t="s">
        <v>74</v>
      </c>
      <c r="BP1321" t="s">
        <v>74</v>
      </c>
      <c r="BQ1321" s="1">
        <v>6000005</v>
      </c>
      <c r="BR1321" t="s">
        <v>94</v>
      </c>
      <c r="BS1321" t="s">
        <v>250</v>
      </c>
    </row>
    <row r="1322" spans="1:71" hidden="1">
      <c r="B1322" s="8" t="s">
        <v>2497</v>
      </c>
      <c r="G1322" s="21" t="s">
        <v>97</v>
      </c>
      <c r="P1322" s="24"/>
      <c r="Y1322" s="23" t="s">
        <v>97</v>
      </c>
      <c r="AA1322"/>
      <c r="AC1322"/>
      <c r="AE1322"/>
      <c r="AF1322"/>
      <c r="AG1322"/>
      <c r="AH1322"/>
      <c r="AN1322" t="s">
        <v>94</v>
      </c>
      <c r="AO1322" t="s">
        <v>195</v>
      </c>
      <c r="AP1322" t="s">
        <v>101</v>
      </c>
      <c r="AQ1322" t="s">
        <v>74</v>
      </c>
      <c r="AR1322" s="23">
        <v>4.9889999999999999</v>
      </c>
      <c r="AS1322" t="s">
        <v>2498</v>
      </c>
      <c r="AT1322" t="s">
        <v>526</v>
      </c>
      <c r="AU1322" t="s">
        <v>154</v>
      </c>
      <c r="AV1322" t="s">
        <v>124</v>
      </c>
      <c r="AW1322" t="s">
        <v>175</v>
      </c>
      <c r="AX1322" t="s">
        <v>131</v>
      </c>
      <c r="AY1322" t="s">
        <v>176</v>
      </c>
      <c r="AZ1322" s="1">
        <v>958335</v>
      </c>
      <c r="BA1322" s="1">
        <v>3257575757575750</v>
      </c>
      <c r="BB1322" s="51">
        <f>BA1322/1000000000000000</f>
        <v>3.2575757575757498</v>
      </c>
      <c r="BC1322" s="1">
        <v>8.4801252624461707</v>
      </c>
      <c r="BD1322" t="s">
        <v>81</v>
      </c>
      <c r="BE1322" s="25">
        <v>2</v>
      </c>
      <c r="BF1322" t="s">
        <v>104</v>
      </c>
      <c r="BG1322" t="s">
        <v>99</v>
      </c>
      <c r="BH1322" t="s">
        <v>99</v>
      </c>
      <c r="BI1322" t="s">
        <v>168</v>
      </c>
      <c r="BJ1322" s="1">
        <v>5625</v>
      </c>
      <c r="BK1322" t="s">
        <v>91</v>
      </c>
      <c r="BL1322" t="s">
        <v>91</v>
      </c>
      <c r="BM1322" t="s">
        <v>91</v>
      </c>
      <c r="BN1322" t="s">
        <v>331</v>
      </c>
      <c r="BO1322" t="s">
        <v>74</v>
      </c>
      <c r="BP1322" t="s">
        <v>74</v>
      </c>
      <c r="BQ1322" s="1">
        <v>5833336666666660</v>
      </c>
      <c r="BR1322" t="s">
        <v>94</v>
      </c>
      <c r="BS1322" t="s">
        <v>169</v>
      </c>
    </row>
    <row r="1323" spans="1:71">
      <c r="A1323" t="s">
        <v>71</v>
      </c>
      <c r="B1323" t="s">
        <v>2499</v>
      </c>
      <c r="C1323" s="4">
        <v>10</v>
      </c>
      <c r="D1323">
        <v>1</v>
      </c>
      <c r="E1323" t="s">
        <v>373</v>
      </c>
      <c r="F1323" t="s">
        <v>74</v>
      </c>
      <c r="G1323" s="21">
        <v>8.0489999999999995</v>
      </c>
      <c r="H1323" t="s">
        <v>75</v>
      </c>
      <c r="I1323" t="s">
        <v>76</v>
      </c>
      <c r="J1323" t="s">
        <v>77</v>
      </c>
      <c r="K1323" t="s">
        <v>136</v>
      </c>
      <c r="L1323" t="s">
        <v>126</v>
      </c>
      <c r="M1323" s="1">
        <v>9000020000000000</v>
      </c>
      <c r="N1323" s="50" t="s">
        <v>455</v>
      </c>
      <c r="O1323" s="1">
        <v>4375</v>
      </c>
      <c r="P1323" s="22">
        <v>10</v>
      </c>
      <c r="Q1323" s="1">
        <v>7916666666666660</v>
      </c>
      <c r="R1323">
        <v>8</v>
      </c>
      <c r="S1323">
        <v>5</v>
      </c>
      <c r="T1323" s="4" t="s">
        <v>83</v>
      </c>
      <c r="U1323" t="s">
        <v>231</v>
      </c>
      <c r="V1323" t="s">
        <v>71</v>
      </c>
      <c r="W1323" t="s">
        <v>116</v>
      </c>
      <c r="X1323" t="s">
        <v>76</v>
      </c>
      <c r="Y1323" s="21">
        <v>7.5179999999999998</v>
      </c>
      <c r="Z1323" t="s">
        <v>148</v>
      </c>
      <c r="AA1323" s="50" t="s">
        <v>161</v>
      </c>
      <c r="AB1323" t="s">
        <v>354</v>
      </c>
      <c r="AC1323" s="8">
        <v>5.0999999999999996</v>
      </c>
      <c r="AD1323" t="s">
        <v>264</v>
      </c>
      <c r="AE1323" t="s">
        <v>91</v>
      </c>
      <c r="AF1323" t="s">
        <v>90</v>
      </c>
      <c r="AG1323" t="s">
        <v>91</v>
      </c>
      <c r="AH1323" t="s">
        <v>92</v>
      </c>
      <c r="AI1323" t="s">
        <v>74</v>
      </c>
      <c r="AJ1323" t="s">
        <v>264</v>
      </c>
      <c r="AK1323" t="s">
        <v>120</v>
      </c>
      <c r="AL1323" t="s">
        <v>140</v>
      </c>
      <c r="AM1323" t="s">
        <v>99</v>
      </c>
      <c r="AN1323" t="s">
        <v>83</v>
      </c>
      <c r="AO1323" t="s">
        <v>151</v>
      </c>
      <c r="AP1323" t="s">
        <v>141</v>
      </c>
      <c r="AQ1323" t="s">
        <v>74</v>
      </c>
      <c r="AR1323" s="21">
        <v>6.7080000000000002</v>
      </c>
      <c r="AS1323" t="s">
        <v>2500</v>
      </c>
      <c r="AT1323" t="s">
        <v>919</v>
      </c>
      <c r="AU1323" t="s">
        <v>148</v>
      </c>
      <c r="AV1323" t="s">
        <v>196</v>
      </c>
      <c r="AW1323" t="s">
        <v>105</v>
      </c>
      <c r="AX1323" t="s">
        <v>131</v>
      </c>
      <c r="AY1323" t="s">
        <v>176</v>
      </c>
      <c r="AZ1323" s="1">
        <v>8500020000000000</v>
      </c>
      <c r="BA1323" s="1">
        <v>9092813051146380</v>
      </c>
      <c r="BB1323" s="51">
        <f t="shared" ref="BB1323:BB1324" si="201">BA1323/1000000000000000</f>
        <v>9.0928130511463792</v>
      </c>
      <c r="BC1323" s="51"/>
      <c r="BD1323" s="1">
        <v>5625</v>
      </c>
      <c r="BE1323" s="25">
        <v>4.9160000000000004</v>
      </c>
      <c r="BF1323" s="1">
        <v>3833333333333330</v>
      </c>
      <c r="BG1323" t="s">
        <v>104</v>
      </c>
      <c r="BI1323" t="s">
        <v>114</v>
      </c>
      <c r="BJ1323" s="1">
        <v>5833333333333330</v>
      </c>
      <c r="BK1323" t="s">
        <v>91</v>
      </c>
      <c r="BL1323" t="s">
        <v>90</v>
      </c>
      <c r="BM1323" t="s">
        <v>91</v>
      </c>
      <c r="BN1323"/>
      <c r="BO1323" t="s">
        <v>74</v>
      </c>
      <c r="BP1323" t="s">
        <v>74</v>
      </c>
      <c r="BQ1323" s="1">
        <v>7055556666666660</v>
      </c>
      <c r="BR1323" t="s">
        <v>94</v>
      </c>
      <c r="BS1323" t="s">
        <v>133</v>
      </c>
    </row>
    <row r="1324" spans="1:71">
      <c r="A1324" t="s">
        <v>71</v>
      </c>
      <c r="B1324" t="s">
        <v>2501</v>
      </c>
      <c r="C1324" s="4">
        <v>10</v>
      </c>
      <c r="D1324">
        <v>2</v>
      </c>
      <c r="E1324" t="s">
        <v>1115</v>
      </c>
      <c r="F1324" t="s">
        <v>74</v>
      </c>
      <c r="G1324" s="21">
        <v>8</v>
      </c>
      <c r="H1324" t="s">
        <v>75</v>
      </c>
      <c r="I1324" t="s">
        <v>76</v>
      </c>
      <c r="J1324" t="s">
        <v>77</v>
      </c>
      <c r="K1324" t="s">
        <v>136</v>
      </c>
      <c r="L1324" t="s">
        <v>126</v>
      </c>
      <c r="M1324" s="1">
        <v>9000020000000000</v>
      </c>
      <c r="N1324" s="50" t="s">
        <v>264</v>
      </c>
      <c r="O1324" t="s">
        <v>81</v>
      </c>
      <c r="P1324" s="22">
        <v>10</v>
      </c>
      <c r="Q1324" s="1">
        <v>7708333333333330</v>
      </c>
      <c r="R1324" t="s">
        <v>81</v>
      </c>
      <c r="S1324">
        <v>5</v>
      </c>
      <c r="T1324" s="4" t="s">
        <v>83</v>
      </c>
      <c r="U1324" t="s">
        <v>128</v>
      </c>
      <c r="V1324" t="s">
        <v>71</v>
      </c>
      <c r="W1324" t="s">
        <v>116</v>
      </c>
      <c r="X1324" t="s">
        <v>76</v>
      </c>
      <c r="Y1324" s="21">
        <v>7.1859999999999999</v>
      </c>
      <c r="Z1324" t="s">
        <v>139</v>
      </c>
      <c r="AA1324" s="50" t="s">
        <v>161</v>
      </c>
      <c r="AB1324" t="s">
        <v>81</v>
      </c>
      <c r="AC1324" s="8">
        <v>3.4</v>
      </c>
      <c r="AD1324" t="s">
        <v>81</v>
      </c>
      <c r="AE1324" t="s">
        <v>331</v>
      </c>
      <c r="AF1324" t="s">
        <v>91</v>
      </c>
      <c r="AG1324" t="s">
        <v>91</v>
      </c>
      <c r="AH1324" t="s">
        <v>92</v>
      </c>
      <c r="AI1324" t="s">
        <v>74</v>
      </c>
      <c r="AJ1324" t="s">
        <v>117</v>
      </c>
      <c r="AK1324" t="s">
        <v>120</v>
      </c>
      <c r="AL1324" t="s">
        <v>140</v>
      </c>
      <c r="AM1324" t="s">
        <v>99</v>
      </c>
      <c r="AN1324" t="s">
        <v>83</v>
      </c>
      <c r="AO1324" t="s">
        <v>224</v>
      </c>
      <c r="AP1324" t="s">
        <v>213</v>
      </c>
      <c r="AQ1324" t="s">
        <v>74</v>
      </c>
      <c r="AR1324" s="21">
        <v>5.4509999999999996</v>
      </c>
      <c r="AS1324" t="s">
        <v>2502</v>
      </c>
      <c r="AT1324" t="s">
        <v>1729</v>
      </c>
      <c r="AU1324" t="s">
        <v>234</v>
      </c>
      <c r="AV1324" t="s">
        <v>124</v>
      </c>
      <c r="AW1324" t="s">
        <v>175</v>
      </c>
      <c r="AX1324" t="s">
        <v>131</v>
      </c>
      <c r="AY1324" t="s">
        <v>176</v>
      </c>
      <c r="AZ1324" t="s">
        <v>99</v>
      </c>
      <c r="BA1324" s="1">
        <v>6721583370190180</v>
      </c>
      <c r="BB1324" s="51">
        <f t="shared" si="201"/>
        <v>6.7215833701901797</v>
      </c>
      <c r="BC1324" s="51"/>
      <c r="BD1324" t="s">
        <v>81</v>
      </c>
      <c r="BE1324" s="25">
        <v>3.8330000000000002</v>
      </c>
      <c r="BF1324" t="s">
        <v>756</v>
      </c>
      <c r="BG1324" s="1">
        <v>6166666666666660</v>
      </c>
      <c r="BI1324" t="s">
        <v>114</v>
      </c>
      <c r="BJ1324" s="1">
        <v>6458333333333330</v>
      </c>
      <c r="BK1324" t="s">
        <v>91</v>
      </c>
      <c r="BL1324" t="s">
        <v>91</v>
      </c>
      <c r="BM1324" t="s">
        <v>91</v>
      </c>
      <c r="BN1324"/>
      <c r="BO1324" t="s">
        <v>74</v>
      </c>
      <c r="BP1324" t="s">
        <v>74</v>
      </c>
      <c r="BQ1324" s="1">
        <v>7222219999999990</v>
      </c>
      <c r="BR1324" t="s">
        <v>94</v>
      </c>
      <c r="BS1324" t="s">
        <v>133</v>
      </c>
    </row>
    <row r="1325" spans="1:71">
      <c r="A1325" t="s">
        <v>71</v>
      </c>
      <c r="B1325" t="s">
        <v>2503</v>
      </c>
      <c r="C1325" s="4">
        <v>13</v>
      </c>
      <c r="D1325">
        <v>2</v>
      </c>
      <c r="E1325" t="s">
        <v>135</v>
      </c>
      <c r="F1325" t="s">
        <v>74</v>
      </c>
      <c r="G1325" s="21">
        <v>5.3239999999999998</v>
      </c>
      <c r="H1325" t="s">
        <v>123</v>
      </c>
      <c r="I1325" t="s">
        <v>124</v>
      </c>
      <c r="J1325" t="s">
        <v>77</v>
      </c>
      <c r="K1325" t="s">
        <v>78</v>
      </c>
      <c r="L1325" t="s">
        <v>126</v>
      </c>
      <c r="M1325" s="1">
        <v>691668</v>
      </c>
      <c r="N1325" s="50" t="s">
        <v>223</v>
      </c>
      <c r="O1325">
        <v>5</v>
      </c>
      <c r="P1325" s="22">
        <v>0</v>
      </c>
      <c r="Q1325" s="1">
        <v>65625</v>
      </c>
      <c r="R1325" s="1">
        <v>6583325</v>
      </c>
      <c r="S1325">
        <v>5</v>
      </c>
      <c r="Y1325" s="21" t="s">
        <v>97</v>
      </c>
      <c r="AE1325"/>
      <c r="AF1325"/>
      <c r="AG1325"/>
      <c r="AH1325"/>
      <c r="AR1325" s="21" t="s">
        <v>97</v>
      </c>
      <c r="BK1325"/>
      <c r="BL1325"/>
      <c r="BM1325"/>
      <c r="BN1325"/>
    </row>
    <row r="1326" spans="1:71" hidden="1">
      <c r="B1326" s="8" t="s">
        <v>2504</v>
      </c>
      <c r="G1326" s="21" t="s">
        <v>97</v>
      </c>
      <c r="P1326" s="24"/>
      <c r="T1326" s="4" t="s">
        <v>83</v>
      </c>
      <c r="U1326" t="s">
        <v>100</v>
      </c>
      <c r="V1326" t="s">
        <v>71</v>
      </c>
      <c r="W1326" t="s">
        <v>116</v>
      </c>
      <c r="X1326" t="s">
        <v>124</v>
      </c>
      <c r="Y1326" s="23">
        <v>4.3959999999999999</v>
      </c>
      <c r="Z1326" t="s">
        <v>174</v>
      </c>
      <c r="AA1326" t="s">
        <v>291</v>
      </c>
      <c r="AB1326" t="s">
        <v>354</v>
      </c>
      <c r="AC1326">
        <v>1.3</v>
      </c>
      <c r="AD1326" t="s">
        <v>88</v>
      </c>
      <c r="AE1326" t="s">
        <v>91</v>
      </c>
      <c r="AF1326" t="s">
        <v>92</v>
      </c>
      <c r="AG1326" t="s">
        <v>91</v>
      </c>
      <c r="AH1326" t="s">
        <v>92</v>
      </c>
      <c r="AI1326" t="s">
        <v>74</v>
      </c>
      <c r="AJ1326" t="s">
        <v>497</v>
      </c>
      <c r="AK1326" t="s">
        <v>94</v>
      </c>
      <c r="AL1326" t="s">
        <v>261</v>
      </c>
      <c r="AM1326" t="s">
        <v>212</v>
      </c>
      <c r="AR1326" s="23" t="s">
        <v>97</v>
      </c>
      <c r="BK1326"/>
      <c r="BL1326"/>
      <c r="BM1326"/>
      <c r="BN1326"/>
    </row>
    <row r="1327" spans="1:71" hidden="1">
      <c r="B1327" s="8" t="s">
        <v>2505</v>
      </c>
      <c r="G1327" s="21" t="s">
        <v>97</v>
      </c>
      <c r="P1327" s="24"/>
      <c r="Y1327" s="23" t="s">
        <v>97</v>
      </c>
      <c r="AA1327"/>
      <c r="AC1327"/>
      <c r="AE1327"/>
      <c r="AF1327"/>
      <c r="AG1327"/>
      <c r="AH1327"/>
      <c r="AN1327" t="s">
        <v>83</v>
      </c>
      <c r="AO1327" t="s">
        <v>224</v>
      </c>
      <c r="AP1327" t="s">
        <v>101</v>
      </c>
      <c r="AQ1327" t="s">
        <v>74</v>
      </c>
      <c r="AR1327" s="23">
        <v>6.625</v>
      </c>
      <c r="AS1327" t="s">
        <v>2506</v>
      </c>
      <c r="AT1327" t="s">
        <v>1002</v>
      </c>
      <c r="AU1327" t="s">
        <v>154</v>
      </c>
      <c r="AV1327" t="s">
        <v>196</v>
      </c>
      <c r="AW1327" t="s">
        <v>105</v>
      </c>
      <c r="AX1327" t="s">
        <v>131</v>
      </c>
      <c r="AY1327" t="s">
        <v>176</v>
      </c>
      <c r="AZ1327" s="1">
        <v>1000002</v>
      </c>
      <c r="BA1327" s="1">
        <v>8495798319327730</v>
      </c>
      <c r="BB1327" s="51">
        <f t="shared" ref="BB1327" si="202">BA1327/1000000000000000</f>
        <v>8.4957983193277293</v>
      </c>
      <c r="BC1327" s="1"/>
      <c r="BD1327" t="s">
        <v>81</v>
      </c>
      <c r="BE1327" s="25">
        <v>3.5830000000000002</v>
      </c>
      <c r="BF1327" t="s">
        <v>83</v>
      </c>
      <c r="BG1327" s="1">
        <v>5166666666666660</v>
      </c>
      <c r="BI1327" t="s">
        <v>114</v>
      </c>
      <c r="BJ1327" s="1">
        <v>6041666666666660</v>
      </c>
      <c r="BK1327" t="s">
        <v>91</v>
      </c>
      <c r="BL1327" t="s">
        <v>91</v>
      </c>
      <c r="BM1327" t="s">
        <v>91</v>
      </c>
      <c r="BN1327"/>
      <c r="BO1327" t="s">
        <v>74</v>
      </c>
      <c r="BP1327" t="s">
        <v>74</v>
      </c>
      <c r="BQ1327" s="1">
        <v>6777770000000000</v>
      </c>
      <c r="BR1327" t="s">
        <v>94</v>
      </c>
      <c r="BS1327" t="s">
        <v>255</v>
      </c>
    </row>
    <row r="1328" spans="1:71">
      <c r="A1328" t="s">
        <v>156</v>
      </c>
      <c r="B1328" t="s">
        <v>2507</v>
      </c>
      <c r="C1328" s="4">
        <v>10</v>
      </c>
      <c r="D1328">
        <v>3</v>
      </c>
      <c r="E1328" t="s">
        <v>682</v>
      </c>
      <c r="F1328" t="s">
        <v>109</v>
      </c>
      <c r="G1328" s="21">
        <v>7.2850000000000001</v>
      </c>
      <c r="H1328" t="s">
        <v>75</v>
      </c>
      <c r="I1328" t="s">
        <v>76</v>
      </c>
      <c r="J1328" t="s">
        <v>77</v>
      </c>
      <c r="K1328" t="s">
        <v>78</v>
      </c>
      <c r="L1328" t="s">
        <v>79</v>
      </c>
      <c r="M1328" s="1">
        <v>9500020000000000</v>
      </c>
      <c r="N1328" s="50" t="s">
        <v>80</v>
      </c>
      <c r="O1328" t="s">
        <v>81</v>
      </c>
      <c r="P1328" s="22">
        <v>1.5</v>
      </c>
      <c r="Q1328" s="1">
        <v>8125</v>
      </c>
      <c r="R1328" s="1">
        <v>866667</v>
      </c>
      <c r="S1328">
        <v>10</v>
      </c>
      <c r="Y1328" s="21" t="s">
        <v>97</v>
      </c>
      <c r="AE1328"/>
      <c r="AF1328"/>
      <c r="AG1328"/>
      <c r="AH1328"/>
      <c r="AR1328" s="21" t="s">
        <v>97</v>
      </c>
      <c r="BK1328"/>
      <c r="BL1328"/>
      <c r="BM1328"/>
      <c r="BN1328"/>
    </row>
    <row r="1329" spans="1:71" hidden="1">
      <c r="B1329" s="8" t="s">
        <v>2508</v>
      </c>
      <c r="G1329" s="21" t="s">
        <v>97</v>
      </c>
      <c r="P1329" s="24"/>
      <c r="Y1329" s="23" t="s">
        <v>97</v>
      </c>
      <c r="AA1329"/>
      <c r="AC1329"/>
      <c r="AE1329"/>
      <c r="AF1329"/>
      <c r="AG1329"/>
      <c r="AH1329"/>
      <c r="AN1329" t="s">
        <v>150</v>
      </c>
      <c r="AO1329" t="s">
        <v>202</v>
      </c>
      <c r="AP1329" t="s">
        <v>101</v>
      </c>
      <c r="AQ1329" t="s">
        <v>74</v>
      </c>
      <c r="AR1329" s="23">
        <v>6.085</v>
      </c>
      <c r="AS1329" t="s">
        <v>2509</v>
      </c>
      <c r="AT1329" t="s">
        <v>1467</v>
      </c>
      <c r="AU1329" t="s">
        <v>234</v>
      </c>
      <c r="AV1329" t="s">
        <v>196</v>
      </c>
      <c r="AW1329" t="s">
        <v>105</v>
      </c>
      <c r="AX1329" t="s">
        <v>131</v>
      </c>
      <c r="AY1329" t="s">
        <v>176</v>
      </c>
      <c r="AZ1329" s="1">
        <v>8500020000000000</v>
      </c>
      <c r="BA1329" s="1">
        <v>8074074074074070</v>
      </c>
      <c r="BB1329" s="51">
        <f t="shared" ref="BB1329:BB1331" si="203">BA1329/1000000000000000</f>
        <v>8.0740740740740709</v>
      </c>
      <c r="BC1329" s="1"/>
      <c r="BD1329" t="s">
        <v>81</v>
      </c>
      <c r="BE1329" s="25">
        <v>2</v>
      </c>
      <c r="BF1329" t="s">
        <v>168</v>
      </c>
      <c r="BG1329" t="s">
        <v>99</v>
      </c>
      <c r="BI1329" t="s">
        <v>114</v>
      </c>
      <c r="BJ1329" s="1">
        <v>6041666666666660</v>
      </c>
      <c r="BK1329" t="s">
        <v>91</v>
      </c>
      <c r="BL1329" t="s">
        <v>90</v>
      </c>
      <c r="BM1329" t="s">
        <v>91</v>
      </c>
      <c r="BN1329"/>
      <c r="BO1329" t="s">
        <v>74</v>
      </c>
      <c r="BP1329" t="s">
        <v>74</v>
      </c>
      <c r="BQ1329" s="1">
        <v>6833333333333330</v>
      </c>
      <c r="BR1329" t="s">
        <v>94</v>
      </c>
      <c r="BS1329" t="s">
        <v>110</v>
      </c>
    </row>
    <row r="1330" spans="1:71" hidden="1">
      <c r="B1330" s="8" t="s">
        <v>2510</v>
      </c>
      <c r="G1330" s="21" t="s">
        <v>97</v>
      </c>
      <c r="P1330" s="24"/>
      <c r="T1330" s="4" t="s">
        <v>168</v>
      </c>
      <c r="U1330" t="s">
        <v>312</v>
      </c>
      <c r="V1330" t="s">
        <v>71</v>
      </c>
      <c r="W1330" t="s">
        <v>116</v>
      </c>
      <c r="X1330" t="s">
        <v>76</v>
      </c>
      <c r="Y1330" s="23">
        <v>7.117</v>
      </c>
      <c r="Z1330" t="s">
        <v>161</v>
      </c>
      <c r="AA1330" t="s">
        <v>223</v>
      </c>
      <c r="AB1330" t="s">
        <v>81</v>
      </c>
      <c r="AC1330">
        <v>5.5</v>
      </c>
      <c r="AD1330" t="s">
        <v>81</v>
      </c>
      <c r="AE1330" s="12" t="s">
        <v>163</v>
      </c>
      <c r="AF1330" s="12" t="s">
        <v>91</v>
      </c>
      <c r="AG1330" s="12" t="s">
        <v>90</v>
      </c>
      <c r="AH1330" s="12" t="s">
        <v>91</v>
      </c>
      <c r="AI1330" t="s">
        <v>74</v>
      </c>
      <c r="AJ1330" t="s">
        <v>118</v>
      </c>
      <c r="AK1330" t="s">
        <v>94</v>
      </c>
      <c r="AL1330" t="s">
        <v>164</v>
      </c>
      <c r="AM1330" t="s">
        <v>96</v>
      </c>
      <c r="AN1330" t="s">
        <v>168</v>
      </c>
      <c r="AO1330" t="s">
        <v>185</v>
      </c>
      <c r="AP1330" t="s">
        <v>141</v>
      </c>
      <c r="AQ1330" t="s">
        <v>74</v>
      </c>
      <c r="AR1330" s="23">
        <v>5.8849999999999998</v>
      </c>
      <c r="AS1330" t="s">
        <v>2511</v>
      </c>
      <c r="AT1330" t="s">
        <v>532</v>
      </c>
      <c r="AU1330" t="s">
        <v>335</v>
      </c>
      <c r="AV1330" t="s">
        <v>124</v>
      </c>
      <c r="AW1330" t="s">
        <v>175</v>
      </c>
      <c r="AX1330" t="s">
        <v>131</v>
      </c>
      <c r="AY1330" t="s">
        <v>176</v>
      </c>
      <c r="AZ1330" s="1">
        <v>833334</v>
      </c>
      <c r="BA1330" s="1">
        <v>6837234104721830</v>
      </c>
      <c r="BB1330" s="51">
        <f t="shared" si="203"/>
        <v>6.8372341047218299</v>
      </c>
      <c r="BC1330" s="1"/>
      <c r="BD1330" t="s">
        <v>132</v>
      </c>
      <c r="BE1330" s="25">
        <v>3.7770000000000001</v>
      </c>
      <c r="BF1330" t="s">
        <v>114</v>
      </c>
      <c r="BG1330" s="1">
        <v>5666666666666660</v>
      </c>
      <c r="BH1330" s="1">
        <v>2666666666666660</v>
      </c>
      <c r="BI1330" t="s">
        <v>168</v>
      </c>
      <c r="BJ1330" s="1">
        <v>6875</v>
      </c>
      <c r="BK1330" s="12" t="s">
        <v>90</v>
      </c>
      <c r="BL1330" s="12" t="s">
        <v>91</v>
      </c>
      <c r="BM1330" s="12" t="s">
        <v>91</v>
      </c>
      <c r="BN1330" s="12" t="s">
        <v>90</v>
      </c>
      <c r="BO1330" t="s">
        <v>74</v>
      </c>
      <c r="BP1330" t="s">
        <v>74</v>
      </c>
      <c r="BQ1330" s="1">
        <v>55833225</v>
      </c>
      <c r="BR1330" t="s">
        <v>94</v>
      </c>
      <c r="BS1330" t="s">
        <v>169</v>
      </c>
    </row>
    <row r="1331" spans="1:71" hidden="1">
      <c r="B1331" s="8" t="s">
        <v>2512</v>
      </c>
      <c r="G1331" s="21" t="s">
        <v>97</v>
      </c>
      <c r="P1331" s="24"/>
      <c r="Y1331" s="23" t="s">
        <v>97</v>
      </c>
      <c r="AA1331"/>
      <c r="AC1331"/>
      <c r="AE1331"/>
      <c r="AF1331"/>
      <c r="AG1331"/>
      <c r="AH1331"/>
      <c r="AN1331" t="s">
        <v>99</v>
      </c>
      <c r="AO1331" t="s">
        <v>84</v>
      </c>
      <c r="AP1331" t="s">
        <v>225</v>
      </c>
      <c r="AQ1331" t="s">
        <v>74</v>
      </c>
      <c r="AR1331" s="23">
        <v>7.41</v>
      </c>
      <c r="AS1331" t="s">
        <v>2513</v>
      </c>
      <c r="AT1331" t="s">
        <v>1002</v>
      </c>
      <c r="AU1331" t="s">
        <v>168</v>
      </c>
      <c r="AV1331" t="s">
        <v>76</v>
      </c>
      <c r="AW1331" t="s">
        <v>105</v>
      </c>
      <c r="AX1331" t="s">
        <v>106</v>
      </c>
      <c r="AY1331" t="s">
        <v>107</v>
      </c>
      <c r="AZ1331" s="1">
        <v>1000002</v>
      </c>
      <c r="BA1331" s="1">
        <v>8134920634920630</v>
      </c>
      <c r="BB1331" s="51">
        <f t="shared" si="203"/>
        <v>8.1349206349206291</v>
      </c>
      <c r="BC1331" s="1"/>
      <c r="BD1331" s="1">
        <v>4375</v>
      </c>
      <c r="BE1331" s="25">
        <v>8.0830000000000002</v>
      </c>
      <c r="BF1331" s="1">
        <v>7833333333333330</v>
      </c>
      <c r="BG1331" s="1">
        <v>8333333333333330</v>
      </c>
      <c r="BI1331" t="s">
        <v>83</v>
      </c>
      <c r="BJ1331" s="1">
        <v>5625</v>
      </c>
      <c r="BK1331" t="s">
        <v>90</v>
      </c>
      <c r="BL1331" t="s">
        <v>90</v>
      </c>
      <c r="BM1331"/>
      <c r="BN1331"/>
      <c r="BO1331" t="s">
        <v>74</v>
      </c>
      <c r="BP1331" t="s">
        <v>74</v>
      </c>
      <c r="BQ1331" s="1">
        <v>8333335</v>
      </c>
      <c r="BR1331" t="s">
        <v>94</v>
      </c>
      <c r="BS1331" t="s">
        <v>250</v>
      </c>
    </row>
    <row r="1332" spans="1:71" hidden="1">
      <c r="B1332" s="8" t="s">
        <v>2514</v>
      </c>
      <c r="G1332" s="21" t="s">
        <v>97</v>
      </c>
      <c r="P1332" s="24"/>
      <c r="T1332" s="4" t="s">
        <v>99</v>
      </c>
      <c r="U1332" t="s">
        <v>389</v>
      </c>
      <c r="V1332" t="s">
        <v>71</v>
      </c>
      <c r="W1332" t="s">
        <v>86</v>
      </c>
      <c r="X1332" t="s">
        <v>160</v>
      </c>
      <c r="Y1332" s="23">
        <v>8.7750000000000004</v>
      </c>
      <c r="Z1332" t="s">
        <v>120</v>
      </c>
      <c r="AA1332" t="s">
        <v>120</v>
      </c>
      <c r="AB1332" t="s">
        <v>81</v>
      </c>
      <c r="AC1332">
        <v>6.6</v>
      </c>
      <c r="AD1332" t="s">
        <v>81</v>
      </c>
      <c r="AE1332" t="s">
        <v>91</v>
      </c>
      <c r="AF1332" t="s">
        <v>91</v>
      </c>
      <c r="AG1332" t="s">
        <v>92</v>
      </c>
      <c r="AH1332" t="s">
        <v>92</v>
      </c>
      <c r="AI1332" t="s">
        <v>109</v>
      </c>
      <c r="AJ1332" t="s">
        <v>342</v>
      </c>
      <c r="AK1332" t="s">
        <v>120</v>
      </c>
      <c r="AL1332" t="s">
        <v>311</v>
      </c>
      <c r="AM1332" t="s">
        <v>99</v>
      </c>
      <c r="AR1332" s="23" t="s">
        <v>97</v>
      </c>
      <c r="BK1332"/>
      <c r="BL1332"/>
      <c r="BM1332"/>
      <c r="BN1332"/>
    </row>
    <row r="1333" spans="1:71" hidden="1">
      <c r="B1333" s="8" t="s">
        <v>2515</v>
      </c>
      <c r="G1333" s="21" t="s">
        <v>97</v>
      </c>
      <c r="P1333" s="24"/>
      <c r="Y1333" s="23" t="s">
        <v>97</v>
      </c>
      <c r="AA1333"/>
      <c r="AC1333"/>
      <c r="AE1333"/>
      <c r="AF1333"/>
      <c r="AG1333"/>
      <c r="AH1333"/>
      <c r="AN1333" t="s">
        <v>150</v>
      </c>
      <c r="AO1333" t="s">
        <v>137</v>
      </c>
      <c r="AP1333" t="s">
        <v>101</v>
      </c>
      <c r="AQ1333" t="s">
        <v>74</v>
      </c>
      <c r="AR1333" s="23">
        <v>8.18</v>
      </c>
      <c r="AS1333" t="s">
        <v>582</v>
      </c>
      <c r="AT1333" t="s">
        <v>779</v>
      </c>
      <c r="AU1333" t="s">
        <v>114</v>
      </c>
      <c r="AV1333" t="s">
        <v>160</v>
      </c>
      <c r="AW1333" t="s">
        <v>105</v>
      </c>
      <c r="AX1333" t="s">
        <v>131</v>
      </c>
      <c r="AY1333" t="s">
        <v>107</v>
      </c>
      <c r="AZ1333" s="1">
        <v>9000020000000000</v>
      </c>
      <c r="BA1333" s="1">
        <v>962962962962963</v>
      </c>
      <c r="BB1333" s="51">
        <f>BA1333/100000000000000</f>
        <v>9.6296296296296298</v>
      </c>
      <c r="BC1333" s="1"/>
      <c r="BD1333" t="s">
        <v>81</v>
      </c>
      <c r="BE1333" s="25">
        <v>6.5</v>
      </c>
      <c r="BF1333" t="s">
        <v>104</v>
      </c>
      <c r="BG1333" t="s">
        <v>154</v>
      </c>
      <c r="BI1333" t="s">
        <v>114</v>
      </c>
      <c r="BJ1333" s="1">
        <v>6041666666666660</v>
      </c>
      <c r="BK1333" t="s">
        <v>91</v>
      </c>
      <c r="BL1333" t="s">
        <v>90</v>
      </c>
      <c r="BM1333" t="s">
        <v>91</v>
      </c>
      <c r="BN1333"/>
      <c r="BO1333" t="s">
        <v>74</v>
      </c>
      <c r="BP1333" t="s">
        <v>109</v>
      </c>
      <c r="BQ1333" t="s">
        <v>139</v>
      </c>
      <c r="BR1333" t="s">
        <v>120</v>
      </c>
      <c r="BS1333" t="s">
        <v>250</v>
      </c>
    </row>
    <row r="1334" spans="1:71" hidden="1">
      <c r="B1334" s="8" t="s">
        <v>2516</v>
      </c>
      <c r="G1334" s="21" t="s">
        <v>97</v>
      </c>
      <c r="P1334" s="24"/>
      <c r="T1334" s="4" t="s">
        <v>99</v>
      </c>
      <c r="U1334" t="s">
        <v>193</v>
      </c>
      <c r="V1334" t="s">
        <v>71</v>
      </c>
      <c r="W1334" t="s">
        <v>86</v>
      </c>
      <c r="X1334" t="s">
        <v>160</v>
      </c>
      <c r="Y1334" s="23">
        <v>8.8209999999999997</v>
      </c>
      <c r="Z1334" t="s">
        <v>139</v>
      </c>
      <c r="AA1334" t="s">
        <v>120</v>
      </c>
      <c r="AB1334" t="s">
        <v>81</v>
      </c>
      <c r="AC1334">
        <v>7.4</v>
      </c>
      <c r="AD1334" t="s">
        <v>93</v>
      </c>
      <c r="AE1334" s="12" t="s">
        <v>90</v>
      </c>
      <c r="AF1334" s="12" t="s">
        <v>90</v>
      </c>
      <c r="AG1334" s="12" t="s">
        <v>92</v>
      </c>
      <c r="AH1334" s="12" t="s">
        <v>92</v>
      </c>
      <c r="AI1334" t="s">
        <v>109</v>
      </c>
      <c r="AJ1334" t="s">
        <v>186</v>
      </c>
      <c r="AK1334" t="s">
        <v>120</v>
      </c>
      <c r="AL1334" t="s">
        <v>311</v>
      </c>
      <c r="AM1334" t="s">
        <v>99</v>
      </c>
      <c r="AN1334" t="s">
        <v>150</v>
      </c>
      <c r="AO1334" t="s">
        <v>100</v>
      </c>
      <c r="AP1334" t="s">
        <v>225</v>
      </c>
      <c r="AQ1334" t="s">
        <v>74</v>
      </c>
      <c r="AR1334" s="23">
        <v>8.9700000000000006</v>
      </c>
      <c r="AS1334" t="s">
        <v>168</v>
      </c>
      <c r="AT1334" t="s">
        <v>150</v>
      </c>
      <c r="AU1334" t="s">
        <v>150</v>
      </c>
      <c r="AV1334" t="s">
        <v>160</v>
      </c>
      <c r="AW1334" t="s">
        <v>105</v>
      </c>
      <c r="AX1334" t="s">
        <v>106</v>
      </c>
      <c r="AY1334" t="s">
        <v>107</v>
      </c>
      <c r="AZ1334" s="1">
        <v>950002</v>
      </c>
      <c r="BA1334" t="s">
        <v>120</v>
      </c>
      <c r="BB1334" s="51">
        <v>10</v>
      </c>
      <c r="BD1334" t="s">
        <v>81</v>
      </c>
      <c r="BE1334" s="25">
        <v>9.3330000000000002</v>
      </c>
      <c r="BF1334" s="1">
        <v>8833333333333330</v>
      </c>
      <c r="BG1334" s="1">
        <v>9833333333333330</v>
      </c>
      <c r="BI1334" t="s">
        <v>114</v>
      </c>
      <c r="BJ1334" s="1">
        <v>6041666666666660</v>
      </c>
      <c r="BK1334" s="12" t="s">
        <v>91</v>
      </c>
      <c r="BL1334" s="12" t="s">
        <v>90</v>
      </c>
      <c r="BM1334" s="12" t="s">
        <v>163</v>
      </c>
      <c r="BO1334" t="s">
        <v>109</v>
      </c>
      <c r="BP1334" t="s">
        <v>109</v>
      </c>
      <c r="BQ1334" s="1">
        <v>9000006666666660</v>
      </c>
      <c r="BR1334" t="s">
        <v>120</v>
      </c>
      <c r="BS1334" t="s">
        <v>250</v>
      </c>
    </row>
    <row r="1335" spans="1:71" hidden="1">
      <c r="B1335" s="8" t="s">
        <v>2517</v>
      </c>
      <c r="G1335" s="21" t="s">
        <v>97</v>
      </c>
      <c r="P1335" s="24"/>
      <c r="T1335" s="4" t="s">
        <v>83</v>
      </c>
      <c r="U1335" t="s">
        <v>84</v>
      </c>
      <c r="V1335" t="s">
        <v>85</v>
      </c>
      <c r="W1335" t="s">
        <v>86</v>
      </c>
      <c r="X1335" t="s">
        <v>124</v>
      </c>
      <c r="Y1335" s="23">
        <v>4.8310000000000004</v>
      </c>
      <c r="Z1335" t="s">
        <v>99</v>
      </c>
      <c r="AA1335" t="s">
        <v>291</v>
      </c>
      <c r="AB1335" t="s">
        <v>81</v>
      </c>
      <c r="AC1335">
        <v>3.4</v>
      </c>
      <c r="AD1335" t="s">
        <v>297</v>
      </c>
      <c r="AE1335" t="s">
        <v>91</v>
      </c>
      <c r="AF1335" t="s">
        <v>91</v>
      </c>
      <c r="AG1335" t="s">
        <v>91</v>
      </c>
      <c r="AH1335" t="s">
        <v>92</v>
      </c>
      <c r="AI1335" t="s">
        <v>74</v>
      </c>
      <c r="AJ1335" t="s">
        <v>450</v>
      </c>
      <c r="AK1335" t="s">
        <v>120</v>
      </c>
      <c r="AL1335" t="s">
        <v>140</v>
      </c>
      <c r="AM1335" t="s">
        <v>99</v>
      </c>
      <c r="AN1335" t="s">
        <v>83</v>
      </c>
      <c r="AO1335" t="s">
        <v>115</v>
      </c>
      <c r="AP1335" t="s">
        <v>225</v>
      </c>
      <c r="AQ1335" t="s">
        <v>74</v>
      </c>
      <c r="AR1335" s="23">
        <v>6.742</v>
      </c>
      <c r="AS1335" t="s">
        <v>2518</v>
      </c>
      <c r="AT1335" t="s">
        <v>613</v>
      </c>
      <c r="AU1335" t="s">
        <v>358</v>
      </c>
      <c r="AV1335" t="s">
        <v>196</v>
      </c>
      <c r="AW1335" t="s">
        <v>105</v>
      </c>
      <c r="AX1335" t="s">
        <v>131</v>
      </c>
      <c r="AY1335" t="s">
        <v>176</v>
      </c>
      <c r="AZ1335" s="1">
        <v>9000020000000000</v>
      </c>
      <c r="BA1335" s="1">
        <v>7672212844626630</v>
      </c>
      <c r="BB1335" s="51">
        <f t="shared" ref="BB1333:BB1335" si="204">BA1335/1000000000000000</f>
        <v>7.67221284462663</v>
      </c>
      <c r="BC1335" s="1"/>
      <c r="BD1335" s="1">
        <v>5625</v>
      </c>
      <c r="BE1335" s="25">
        <v>6.1660000000000004</v>
      </c>
      <c r="BF1335" s="1">
        <v>4333333333333330</v>
      </c>
      <c r="BG1335" t="s">
        <v>148</v>
      </c>
      <c r="BI1335" t="s">
        <v>114</v>
      </c>
      <c r="BJ1335" s="1">
        <v>6458333333333330</v>
      </c>
      <c r="BK1335" t="s">
        <v>91</v>
      </c>
      <c r="BL1335" t="s">
        <v>90</v>
      </c>
      <c r="BM1335" t="s">
        <v>90</v>
      </c>
      <c r="BN1335"/>
      <c r="BO1335" t="s">
        <v>74</v>
      </c>
      <c r="BP1335" t="s">
        <v>74</v>
      </c>
      <c r="BQ1335" s="1">
        <v>6833329999999990</v>
      </c>
      <c r="BR1335" t="s">
        <v>94</v>
      </c>
      <c r="BS1335" t="s">
        <v>133</v>
      </c>
    </row>
    <row r="1336" spans="1:71">
      <c r="A1336" t="s">
        <v>71</v>
      </c>
      <c r="B1336" t="s">
        <v>2519</v>
      </c>
      <c r="C1336" s="4">
        <v>14</v>
      </c>
      <c r="D1336">
        <v>0</v>
      </c>
      <c r="E1336" t="s">
        <v>1042</v>
      </c>
      <c r="F1336" t="s">
        <v>74</v>
      </c>
      <c r="G1336" s="21">
        <v>5.5839999999999996</v>
      </c>
      <c r="H1336" t="s">
        <v>123</v>
      </c>
      <c r="I1336" t="s">
        <v>124</v>
      </c>
      <c r="J1336" t="s">
        <v>125</v>
      </c>
      <c r="K1336" t="s">
        <v>78</v>
      </c>
      <c r="L1336" t="s">
        <v>126</v>
      </c>
      <c r="M1336" s="1">
        <v>833334</v>
      </c>
      <c r="N1336" s="50">
        <v>4</v>
      </c>
      <c r="O1336" t="s">
        <v>81</v>
      </c>
      <c r="P1336" s="22">
        <v>3.6659999999999999</v>
      </c>
      <c r="Q1336" s="1">
        <v>8125</v>
      </c>
      <c r="R1336" s="1">
        <v>5777770000000000</v>
      </c>
      <c r="S1336">
        <v>5</v>
      </c>
      <c r="Y1336" s="21" t="s">
        <v>97</v>
      </c>
      <c r="AE1336"/>
      <c r="AF1336"/>
      <c r="AG1336"/>
      <c r="AH1336"/>
      <c r="AR1336" s="21" t="s">
        <v>97</v>
      </c>
      <c r="BK1336"/>
      <c r="BL1336"/>
      <c r="BM1336"/>
      <c r="BN1336"/>
    </row>
    <row r="1337" spans="1:71" hidden="1">
      <c r="B1337" s="8" t="s">
        <v>2520</v>
      </c>
      <c r="G1337" s="21" t="s">
        <v>97</v>
      </c>
      <c r="P1337" s="24"/>
      <c r="Y1337" s="23" t="s">
        <v>97</v>
      </c>
      <c r="AA1337"/>
      <c r="AC1337"/>
      <c r="AE1337"/>
      <c r="AF1337"/>
      <c r="AG1337"/>
      <c r="AH1337"/>
      <c r="AN1337" t="s">
        <v>114</v>
      </c>
      <c r="AO1337" t="s">
        <v>252</v>
      </c>
      <c r="AP1337" t="s">
        <v>101</v>
      </c>
      <c r="AQ1337" t="s">
        <v>74</v>
      </c>
      <c r="AR1337" s="23">
        <v>6.15</v>
      </c>
      <c r="AS1337" t="s">
        <v>2521</v>
      </c>
      <c r="AT1337" t="s">
        <v>919</v>
      </c>
      <c r="AU1337" t="s">
        <v>304</v>
      </c>
      <c r="AV1337" t="s">
        <v>196</v>
      </c>
      <c r="AW1337" t="s">
        <v>175</v>
      </c>
      <c r="AX1337" t="s">
        <v>131</v>
      </c>
      <c r="AY1337" t="s">
        <v>176</v>
      </c>
      <c r="AZ1337" s="1">
        <v>916668</v>
      </c>
      <c r="BA1337" s="1">
        <v>5212121212121210</v>
      </c>
      <c r="BB1337" s="51">
        <f t="shared" ref="BB1337" si="205">BA1337/1000000000000000</f>
        <v>5.2121212121212102</v>
      </c>
      <c r="BC1337" s="1"/>
      <c r="BD1337" t="s">
        <v>81</v>
      </c>
      <c r="BE1337" s="25">
        <v>6.5</v>
      </c>
      <c r="BF1337" t="s">
        <v>154</v>
      </c>
      <c r="BG1337" t="s">
        <v>104</v>
      </c>
      <c r="BI1337" t="s">
        <v>168</v>
      </c>
      <c r="BJ1337" t="s">
        <v>132</v>
      </c>
      <c r="BK1337" t="s">
        <v>90</v>
      </c>
      <c r="BL1337" t="s">
        <v>91</v>
      </c>
      <c r="BM1337" t="s">
        <v>91</v>
      </c>
      <c r="BN1337" t="s">
        <v>331</v>
      </c>
      <c r="BO1337" t="s">
        <v>74</v>
      </c>
      <c r="BP1337" t="s">
        <v>74</v>
      </c>
      <c r="BQ1337" s="1">
        <v>5083325</v>
      </c>
      <c r="BR1337" t="s">
        <v>94</v>
      </c>
      <c r="BS1337" t="s">
        <v>255</v>
      </c>
    </row>
    <row r="1338" spans="1:71">
      <c r="A1338" t="s">
        <v>71</v>
      </c>
      <c r="B1338" t="s">
        <v>2522</v>
      </c>
      <c r="C1338" s="4">
        <v>10</v>
      </c>
      <c r="D1338">
        <v>1</v>
      </c>
      <c r="E1338" t="s">
        <v>122</v>
      </c>
      <c r="F1338" t="s">
        <v>109</v>
      </c>
      <c r="G1338" s="21">
        <v>8.3320000000000007</v>
      </c>
      <c r="H1338" t="s">
        <v>75</v>
      </c>
      <c r="I1338" t="s">
        <v>76</v>
      </c>
      <c r="J1338" t="s">
        <v>77</v>
      </c>
      <c r="K1338" t="s">
        <v>136</v>
      </c>
      <c r="L1338" t="s">
        <v>126</v>
      </c>
      <c r="M1338" s="1">
        <v>9500020000000000</v>
      </c>
      <c r="N1338" s="50" t="s">
        <v>93</v>
      </c>
      <c r="O1338" t="s">
        <v>81</v>
      </c>
      <c r="P1338" s="22">
        <v>9.5</v>
      </c>
      <c r="Q1338" s="1">
        <v>8125</v>
      </c>
      <c r="R1338" s="1">
        <v>9000005</v>
      </c>
      <c r="S1338">
        <v>5</v>
      </c>
      <c r="T1338" s="4" t="s">
        <v>83</v>
      </c>
      <c r="U1338" t="s">
        <v>195</v>
      </c>
      <c r="V1338" t="s">
        <v>71</v>
      </c>
      <c r="W1338" t="s">
        <v>116</v>
      </c>
      <c r="X1338" t="s">
        <v>196</v>
      </c>
      <c r="Y1338" s="21">
        <v>6.5110000000000001</v>
      </c>
      <c r="Z1338" t="s">
        <v>264</v>
      </c>
      <c r="AA1338" s="50" t="s">
        <v>850</v>
      </c>
      <c r="AB1338" t="s">
        <v>81</v>
      </c>
      <c r="AC1338" s="8">
        <v>5.2</v>
      </c>
      <c r="AD1338" t="s">
        <v>89</v>
      </c>
      <c r="AE1338" s="12" t="s">
        <v>90</v>
      </c>
      <c r="AF1338" s="12" t="s">
        <v>90</v>
      </c>
      <c r="AG1338" s="12" t="s">
        <v>91</v>
      </c>
      <c r="AH1338" s="12" t="s">
        <v>92</v>
      </c>
      <c r="AI1338" t="s">
        <v>74</v>
      </c>
      <c r="AJ1338" t="s">
        <v>80</v>
      </c>
      <c r="AK1338" t="s">
        <v>120</v>
      </c>
      <c r="AL1338" t="s">
        <v>140</v>
      </c>
      <c r="AM1338" t="s">
        <v>99</v>
      </c>
      <c r="AN1338" t="s">
        <v>83</v>
      </c>
      <c r="AO1338" t="s">
        <v>123</v>
      </c>
      <c r="AP1338" t="s">
        <v>141</v>
      </c>
      <c r="AQ1338" t="s">
        <v>74</v>
      </c>
      <c r="AR1338" s="21">
        <v>7.0750000000000002</v>
      </c>
      <c r="AS1338" t="s">
        <v>2523</v>
      </c>
      <c r="AT1338" t="s">
        <v>426</v>
      </c>
      <c r="AU1338" t="s">
        <v>94</v>
      </c>
      <c r="AV1338" t="s">
        <v>76</v>
      </c>
      <c r="AW1338" t="s">
        <v>105</v>
      </c>
      <c r="AX1338" t="s">
        <v>131</v>
      </c>
      <c r="AY1338" t="s">
        <v>176</v>
      </c>
      <c r="AZ1338" s="1">
        <v>950002</v>
      </c>
      <c r="BA1338" s="1">
        <v>8480125262446170</v>
      </c>
      <c r="BB1338" s="51">
        <f>BA1338/1000000000000000</f>
        <v>8.4801252624461707</v>
      </c>
      <c r="BC1338" s="51"/>
      <c r="BD1338" t="s">
        <v>81</v>
      </c>
      <c r="BE1338" s="25">
        <v>5.1660000000000004</v>
      </c>
      <c r="BF1338" s="1">
        <v>4666666666666660</v>
      </c>
      <c r="BG1338" s="1">
        <v>5666666666666660</v>
      </c>
      <c r="BI1338" t="s">
        <v>114</v>
      </c>
      <c r="BJ1338" s="1">
        <v>6458333333333330</v>
      </c>
      <c r="BK1338" s="12" t="s">
        <v>90</v>
      </c>
      <c r="BL1338" s="12" t="s">
        <v>91</v>
      </c>
      <c r="BM1338" s="12" t="s">
        <v>90</v>
      </c>
      <c r="BO1338" t="s">
        <v>74</v>
      </c>
      <c r="BP1338" t="s">
        <v>74</v>
      </c>
      <c r="BQ1338" s="1">
        <v>7499996666666660</v>
      </c>
      <c r="BR1338" t="s">
        <v>94</v>
      </c>
      <c r="BS1338" t="s">
        <v>133</v>
      </c>
    </row>
    <row r="1339" spans="1:71">
      <c r="A1339" t="s">
        <v>71</v>
      </c>
      <c r="B1339" t="s">
        <v>2524</v>
      </c>
      <c r="C1339" s="4">
        <v>14</v>
      </c>
      <c r="D1339">
        <v>1</v>
      </c>
      <c r="E1339" t="s">
        <v>217</v>
      </c>
      <c r="F1339" t="s">
        <v>74</v>
      </c>
      <c r="G1339" s="21">
        <v>7.9219999999999997</v>
      </c>
      <c r="H1339" t="s">
        <v>75</v>
      </c>
      <c r="I1339" t="s">
        <v>76</v>
      </c>
      <c r="J1339" t="s">
        <v>77</v>
      </c>
      <c r="K1339" t="s">
        <v>136</v>
      </c>
      <c r="L1339" t="s">
        <v>126</v>
      </c>
      <c r="M1339" s="1">
        <v>1.000002E+16</v>
      </c>
      <c r="N1339" s="50">
        <v>10</v>
      </c>
      <c r="O1339" t="s">
        <v>81</v>
      </c>
      <c r="P1339" s="22">
        <v>7.6660000000000004</v>
      </c>
      <c r="Q1339" t="s">
        <v>81</v>
      </c>
      <c r="R1339" s="1">
        <v>6944439999999990</v>
      </c>
      <c r="S1339">
        <v>5</v>
      </c>
      <c r="Y1339" s="21" t="s">
        <v>97</v>
      </c>
      <c r="AE1339"/>
      <c r="AF1339"/>
      <c r="AG1339"/>
      <c r="AH1339"/>
      <c r="AR1339" s="21" t="s">
        <v>97</v>
      </c>
      <c r="BC1339">
        <v>6.4704353476283298</v>
      </c>
      <c r="BK1339"/>
      <c r="BL1339"/>
      <c r="BM1339"/>
      <c r="BN1339"/>
    </row>
    <row r="1340" spans="1:71" hidden="1">
      <c r="B1340" s="8" t="s">
        <v>2525</v>
      </c>
      <c r="G1340" s="21" t="s">
        <v>97</v>
      </c>
      <c r="P1340" s="24"/>
      <c r="Y1340" s="23" t="s">
        <v>97</v>
      </c>
      <c r="AA1340"/>
      <c r="AC1340"/>
      <c r="AE1340"/>
      <c r="AF1340"/>
      <c r="AG1340"/>
      <c r="AH1340"/>
      <c r="AN1340" t="s">
        <v>114</v>
      </c>
      <c r="AO1340" t="s">
        <v>137</v>
      </c>
      <c r="AP1340" t="s">
        <v>101</v>
      </c>
      <c r="AQ1340" t="s">
        <v>74</v>
      </c>
      <c r="AR1340" s="23">
        <v>5.03</v>
      </c>
      <c r="AS1340" t="s">
        <v>2526</v>
      </c>
      <c r="AT1340" t="s">
        <v>663</v>
      </c>
      <c r="AU1340" t="s">
        <v>104</v>
      </c>
      <c r="AV1340" t="s">
        <v>124</v>
      </c>
      <c r="AW1340" t="s">
        <v>175</v>
      </c>
      <c r="AX1340" t="s">
        <v>131</v>
      </c>
      <c r="AY1340" t="s">
        <v>176</v>
      </c>
      <c r="AZ1340" s="1">
        <v>958335</v>
      </c>
      <c r="BA1340" s="1">
        <v>577380952380952</v>
      </c>
      <c r="BB1340" s="51">
        <f>BA1340/100000000000000</f>
        <v>5.7738095238095202</v>
      </c>
      <c r="BC1340" s="1">
        <v>9.1780303030302992</v>
      </c>
      <c r="BD1340" t="s">
        <v>81</v>
      </c>
      <c r="BE1340" s="25">
        <v>0</v>
      </c>
      <c r="BI1340" t="s">
        <v>168</v>
      </c>
      <c r="BJ1340" s="1">
        <v>734375</v>
      </c>
      <c r="BK1340" t="s">
        <v>90</v>
      </c>
      <c r="BL1340" t="s">
        <v>91</v>
      </c>
      <c r="BM1340" t="s">
        <v>90</v>
      </c>
      <c r="BN1340" t="s">
        <v>90</v>
      </c>
      <c r="BO1340" t="s">
        <v>74</v>
      </c>
      <c r="BP1340" t="s">
        <v>74</v>
      </c>
      <c r="BQ1340" s="1">
        <v>59166625</v>
      </c>
      <c r="BR1340" t="s">
        <v>235</v>
      </c>
      <c r="BS1340" t="s">
        <v>275</v>
      </c>
    </row>
    <row r="1341" spans="1:71">
      <c r="A1341" t="s">
        <v>156</v>
      </c>
      <c r="B1341" t="s">
        <v>2527</v>
      </c>
      <c r="C1341" s="4">
        <v>17</v>
      </c>
      <c r="D1341">
        <v>1</v>
      </c>
      <c r="E1341" t="s">
        <v>285</v>
      </c>
      <c r="F1341" t="s">
        <v>109</v>
      </c>
      <c r="G1341" s="21">
        <v>8.43</v>
      </c>
      <c r="H1341" t="s">
        <v>75</v>
      </c>
      <c r="I1341" t="s">
        <v>76</v>
      </c>
      <c r="J1341" t="s">
        <v>77</v>
      </c>
      <c r="K1341" t="s">
        <v>78</v>
      </c>
      <c r="L1341" t="s">
        <v>79</v>
      </c>
      <c r="M1341" s="1">
        <v>875001</v>
      </c>
      <c r="N1341" s="50" t="s">
        <v>113</v>
      </c>
      <c r="O1341" s="1">
        <v>6875</v>
      </c>
      <c r="P1341" s="22">
        <v>7.1660000000000004</v>
      </c>
      <c r="Q1341" s="1">
        <v>8125</v>
      </c>
      <c r="R1341" s="1">
        <v>92083425</v>
      </c>
      <c r="S1341">
        <v>10</v>
      </c>
      <c r="Y1341" s="21" t="s">
        <v>97</v>
      </c>
      <c r="AE1341"/>
      <c r="AF1341"/>
      <c r="AG1341"/>
      <c r="AH1341"/>
      <c r="AR1341" s="21" t="s">
        <v>97</v>
      </c>
      <c r="BK1341"/>
      <c r="BL1341"/>
      <c r="BM1341"/>
      <c r="BN1341"/>
    </row>
    <row r="1342" spans="1:71" hidden="1">
      <c r="B1342" s="8" t="s">
        <v>2528</v>
      </c>
      <c r="G1342" s="21" t="s">
        <v>97</v>
      </c>
      <c r="P1342" s="24"/>
      <c r="Y1342" s="23" t="s">
        <v>97</v>
      </c>
      <c r="AA1342"/>
      <c r="AC1342"/>
      <c r="AE1342"/>
      <c r="AF1342"/>
      <c r="AG1342"/>
      <c r="AH1342"/>
      <c r="AN1342" t="s">
        <v>83</v>
      </c>
      <c r="AO1342" t="s">
        <v>100</v>
      </c>
      <c r="AP1342" t="s">
        <v>101</v>
      </c>
      <c r="AQ1342" t="s">
        <v>74</v>
      </c>
      <c r="AR1342" s="23">
        <v>8.15</v>
      </c>
      <c r="AS1342" t="s">
        <v>1413</v>
      </c>
      <c r="AT1342" t="s">
        <v>234</v>
      </c>
      <c r="AU1342" t="s">
        <v>150</v>
      </c>
      <c r="AV1342" t="s">
        <v>160</v>
      </c>
      <c r="AW1342" t="s">
        <v>105</v>
      </c>
      <c r="AX1342" t="s">
        <v>106</v>
      </c>
      <c r="AY1342" t="s">
        <v>107</v>
      </c>
      <c r="AZ1342" s="1">
        <v>7916679999999990</v>
      </c>
      <c r="BA1342" s="1">
        <v>9666666666666660</v>
      </c>
      <c r="BB1342" s="51">
        <f t="shared" ref="BB1342" si="206">BA1342/1000000000000000</f>
        <v>9.6666666666666607</v>
      </c>
      <c r="BC1342" s="1"/>
      <c r="BD1342" t="s">
        <v>81</v>
      </c>
      <c r="BE1342" s="25">
        <v>7.75</v>
      </c>
      <c r="BF1342" t="s">
        <v>104</v>
      </c>
      <c r="BG1342" t="s">
        <v>209</v>
      </c>
      <c r="BI1342" t="s">
        <v>114</v>
      </c>
      <c r="BJ1342" t="s">
        <v>132</v>
      </c>
      <c r="BK1342" t="s">
        <v>91</v>
      </c>
      <c r="BL1342" t="s">
        <v>90</v>
      </c>
      <c r="BM1342" t="s">
        <v>91</v>
      </c>
      <c r="BN1342"/>
      <c r="BO1342" t="s">
        <v>74</v>
      </c>
      <c r="BP1342" t="s">
        <v>74</v>
      </c>
      <c r="BQ1342" t="s">
        <v>81</v>
      </c>
      <c r="BR1342" t="s">
        <v>120</v>
      </c>
      <c r="BS1342" t="s">
        <v>110</v>
      </c>
    </row>
    <row r="1343" spans="1:71">
      <c r="A1343" t="s">
        <v>71</v>
      </c>
      <c r="B1343" t="s">
        <v>2529</v>
      </c>
      <c r="C1343" s="4">
        <v>11</v>
      </c>
      <c r="D1343">
        <v>2</v>
      </c>
      <c r="E1343" t="s">
        <v>135</v>
      </c>
      <c r="F1343" t="s">
        <v>74</v>
      </c>
      <c r="G1343" s="21">
        <v>5.8410000000000002</v>
      </c>
      <c r="H1343" t="s">
        <v>123</v>
      </c>
      <c r="I1343" t="s">
        <v>124</v>
      </c>
      <c r="J1343" t="s">
        <v>77</v>
      </c>
      <c r="K1343" t="s">
        <v>78</v>
      </c>
      <c r="L1343" t="s">
        <v>79</v>
      </c>
      <c r="M1343" s="1">
        <v>8000020000000000</v>
      </c>
      <c r="N1343" s="50">
        <v>8</v>
      </c>
      <c r="O1343">
        <v>5</v>
      </c>
      <c r="P1343" s="22">
        <v>0</v>
      </c>
      <c r="Q1343" t="s">
        <v>132</v>
      </c>
      <c r="R1343" s="1">
        <v>6583325</v>
      </c>
      <c r="S1343">
        <v>10</v>
      </c>
      <c r="T1343" s="4" t="s">
        <v>83</v>
      </c>
      <c r="U1343" t="s">
        <v>100</v>
      </c>
      <c r="V1343" t="s">
        <v>71</v>
      </c>
      <c r="W1343" t="s">
        <v>116</v>
      </c>
      <c r="X1343" t="s">
        <v>124</v>
      </c>
      <c r="Y1343" s="21">
        <v>3.996</v>
      </c>
      <c r="Z1343" t="s">
        <v>120</v>
      </c>
      <c r="AA1343" s="50" t="s">
        <v>374</v>
      </c>
      <c r="AB1343" t="s">
        <v>354</v>
      </c>
      <c r="AC1343" s="8">
        <v>1.3</v>
      </c>
      <c r="AD1343" t="s">
        <v>88</v>
      </c>
      <c r="AE1343" t="s">
        <v>91</v>
      </c>
      <c r="AF1343" t="s">
        <v>92</v>
      </c>
      <c r="AG1343" t="s">
        <v>91</v>
      </c>
      <c r="AH1343" t="s">
        <v>92</v>
      </c>
      <c r="AI1343" t="s">
        <v>74</v>
      </c>
      <c r="AJ1343" t="s">
        <v>497</v>
      </c>
      <c r="AK1343" t="s">
        <v>94</v>
      </c>
      <c r="AL1343" t="s">
        <v>95</v>
      </c>
      <c r="AM1343" t="s">
        <v>96</v>
      </c>
      <c r="AN1343" t="s">
        <v>83</v>
      </c>
      <c r="AO1343" t="s">
        <v>100</v>
      </c>
      <c r="AP1343" t="s">
        <v>213</v>
      </c>
      <c r="AQ1343" t="s">
        <v>74</v>
      </c>
      <c r="AR1343" s="21">
        <v>5.6740000000000004</v>
      </c>
      <c r="AS1343" t="s">
        <v>2530</v>
      </c>
      <c r="AT1343" t="s">
        <v>1579</v>
      </c>
      <c r="AU1343" t="s">
        <v>304</v>
      </c>
      <c r="AV1343" t="s">
        <v>124</v>
      </c>
      <c r="AW1343" t="s">
        <v>175</v>
      </c>
      <c r="AX1343" t="s">
        <v>131</v>
      </c>
      <c r="AY1343" t="s">
        <v>176</v>
      </c>
      <c r="AZ1343" s="1">
        <v>7416679999999990</v>
      </c>
      <c r="BA1343" s="1">
        <v>6470435347628330</v>
      </c>
      <c r="BB1343" s="51">
        <f>BA1343/1000000000000000</f>
        <v>6.4704353476283298</v>
      </c>
      <c r="BC1343" s="51"/>
      <c r="BD1343" t="s">
        <v>132</v>
      </c>
      <c r="BE1343" s="25">
        <v>2</v>
      </c>
      <c r="BF1343" t="s">
        <v>83</v>
      </c>
      <c r="BG1343" t="s">
        <v>83</v>
      </c>
      <c r="BI1343" t="s">
        <v>114</v>
      </c>
      <c r="BJ1343" t="s">
        <v>132</v>
      </c>
      <c r="BK1343" t="s">
        <v>91</v>
      </c>
      <c r="BL1343" t="s">
        <v>90</v>
      </c>
      <c r="BM1343" t="s">
        <v>91</v>
      </c>
      <c r="BN1343"/>
      <c r="BO1343" t="s">
        <v>74</v>
      </c>
      <c r="BP1343" t="s">
        <v>74</v>
      </c>
      <c r="BQ1343" s="1">
        <v>7444443333333330</v>
      </c>
      <c r="BR1343" t="s">
        <v>94</v>
      </c>
      <c r="BS1343" t="s">
        <v>255</v>
      </c>
    </row>
    <row r="1344" spans="1:71">
      <c r="A1344" t="s">
        <v>71</v>
      </c>
      <c r="B1344" t="s">
        <v>2531</v>
      </c>
      <c r="C1344" s="4">
        <v>14</v>
      </c>
      <c r="D1344">
        <v>2</v>
      </c>
      <c r="E1344" t="s">
        <v>594</v>
      </c>
      <c r="F1344" t="s">
        <v>74</v>
      </c>
      <c r="G1344" s="21">
        <v>6.4489999999999998</v>
      </c>
      <c r="H1344" t="s">
        <v>195</v>
      </c>
      <c r="I1344" t="s">
        <v>196</v>
      </c>
      <c r="J1344" t="s">
        <v>125</v>
      </c>
      <c r="K1344" t="s">
        <v>78</v>
      </c>
      <c r="L1344" t="s">
        <v>126</v>
      </c>
      <c r="M1344" s="1">
        <v>8000020000000000</v>
      </c>
      <c r="N1344" s="50" t="s">
        <v>138</v>
      </c>
      <c r="O1344" s="1">
        <v>5625</v>
      </c>
      <c r="P1344" s="22">
        <v>6</v>
      </c>
      <c r="Q1344" s="1">
        <v>6458333333333330</v>
      </c>
      <c r="R1344" s="1">
        <v>7555549999999990</v>
      </c>
      <c r="S1344" t="s">
        <v>235</v>
      </c>
      <c r="T1344" s="4" t="s">
        <v>83</v>
      </c>
      <c r="U1344" t="s">
        <v>389</v>
      </c>
      <c r="V1344" t="s">
        <v>71</v>
      </c>
      <c r="W1344" t="s">
        <v>116</v>
      </c>
      <c r="X1344" t="s">
        <v>196</v>
      </c>
      <c r="Y1344" s="21">
        <v>5.6639999999999997</v>
      </c>
      <c r="Z1344" t="s">
        <v>209</v>
      </c>
      <c r="AA1344" s="50" t="s">
        <v>326</v>
      </c>
      <c r="AB1344" t="s">
        <v>354</v>
      </c>
      <c r="AC1344" s="8">
        <v>2</v>
      </c>
      <c r="AD1344" t="s">
        <v>93</v>
      </c>
      <c r="AE1344" t="s">
        <v>91</v>
      </c>
      <c r="AF1344" t="s">
        <v>90</v>
      </c>
      <c r="AG1344" t="s">
        <v>91</v>
      </c>
      <c r="AH1344" t="s">
        <v>92</v>
      </c>
      <c r="AI1344" t="s">
        <v>74</v>
      </c>
      <c r="AJ1344" t="s">
        <v>197</v>
      </c>
      <c r="AK1344" t="s">
        <v>235</v>
      </c>
      <c r="AL1344" t="s">
        <v>164</v>
      </c>
      <c r="AM1344" t="s">
        <v>893</v>
      </c>
      <c r="AR1344" s="21" t="s">
        <v>97</v>
      </c>
      <c r="BK1344"/>
      <c r="BL1344"/>
      <c r="BM1344"/>
      <c r="BN1344"/>
    </row>
    <row r="1345" spans="1:71" hidden="1">
      <c r="B1345" s="8" t="s">
        <v>2532</v>
      </c>
      <c r="G1345" s="21" t="s">
        <v>97</v>
      </c>
      <c r="P1345" s="24"/>
      <c r="T1345" s="4" t="s">
        <v>99</v>
      </c>
      <c r="U1345" t="s">
        <v>137</v>
      </c>
      <c r="V1345" t="s">
        <v>71</v>
      </c>
      <c r="W1345" t="s">
        <v>86</v>
      </c>
      <c r="X1345" t="s">
        <v>196</v>
      </c>
      <c r="Y1345" s="23">
        <v>6.6059999999999999</v>
      </c>
      <c r="Z1345" t="s">
        <v>174</v>
      </c>
      <c r="AA1345" t="s">
        <v>297</v>
      </c>
      <c r="AB1345" t="s">
        <v>81</v>
      </c>
      <c r="AC1345">
        <v>4.9000000000000004</v>
      </c>
      <c r="AD1345" t="s">
        <v>119</v>
      </c>
      <c r="AE1345" t="s">
        <v>91</v>
      </c>
      <c r="AF1345" t="s">
        <v>91</v>
      </c>
      <c r="AG1345" t="s">
        <v>92</v>
      </c>
      <c r="AH1345" t="s">
        <v>92</v>
      </c>
      <c r="AI1345" t="s">
        <v>74</v>
      </c>
      <c r="AJ1345" t="s">
        <v>117</v>
      </c>
      <c r="AK1345" t="s">
        <v>94</v>
      </c>
      <c r="AL1345" t="s">
        <v>187</v>
      </c>
      <c r="AM1345" t="s">
        <v>96</v>
      </c>
      <c r="AR1345" s="23" t="s">
        <v>97</v>
      </c>
      <c r="BK1345"/>
      <c r="BL1345"/>
      <c r="BM1345"/>
      <c r="BN1345"/>
    </row>
    <row r="1346" spans="1:71" hidden="1">
      <c r="B1346" s="8" t="s">
        <v>2533</v>
      </c>
      <c r="G1346" s="21" t="s">
        <v>97</v>
      </c>
      <c r="P1346" s="24"/>
      <c r="Y1346" s="23" t="s">
        <v>97</v>
      </c>
      <c r="AA1346"/>
      <c r="AC1346"/>
      <c r="AE1346"/>
      <c r="AF1346"/>
      <c r="AG1346"/>
      <c r="AH1346"/>
      <c r="AN1346" t="s">
        <v>99</v>
      </c>
      <c r="AO1346" t="s">
        <v>151</v>
      </c>
      <c r="AP1346" t="s">
        <v>101</v>
      </c>
      <c r="AQ1346" t="s">
        <v>74</v>
      </c>
      <c r="AR1346" s="23">
        <v>8.1349999999999998</v>
      </c>
      <c r="AS1346" t="s">
        <v>1192</v>
      </c>
      <c r="AT1346" t="s">
        <v>759</v>
      </c>
      <c r="AU1346" t="s">
        <v>83</v>
      </c>
      <c r="AV1346" t="s">
        <v>160</v>
      </c>
      <c r="AW1346" t="s">
        <v>105</v>
      </c>
      <c r="AX1346" t="s">
        <v>106</v>
      </c>
      <c r="AY1346" t="s">
        <v>107</v>
      </c>
      <c r="AZ1346" s="1">
        <v>9000020000000000</v>
      </c>
      <c r="BA1346" s="1">
        <v>903183885640026</v>
      </c>
      <c r="BB1346" s="51">
        <f>BA1346/100000000000000</f>
        <v>9.0318388564002596</v>
      </c>
      <c r="BC1346" s="1"/>
      <c r="BD1346" t="s">
        <v>81</v>
      </c>
      <c r="BE1346" s="25">
        <v>9</v>
      </c>
      <c r="BF1346" s="1">
        <v>9166666666666660</v>
      </c>
      <c r="BG1346" s="1">
        <v>8833333333333330</v>
      </c>
      <c r="BI1346" t="s">
        <v>83</v>
      </c>
      <c r="BJ1346" s="1">
        <v>5625</v>
      </c>
      <c r="BK1346" t="s">
        <v>90</v>
      </c>
      <c r="BL1346" t="s">
        <v>90</v>
      </c>
      <c r="BM1346"/>
      <c r="BN1346"/>
      <c r="BO1346" t="s">
        <v>74</v>
      </c>
      <c r="BP1346" t="s">
        <v>109</v>
      </c>
      <c r="BQ1346" s="1">
        <v>908334</v>
      </c>
      <c r="BR1346" t="s">
        <v>94</v>
      </c>
      <c r="BS1346" t="s">
        <v>250</v>
      </c>
    </row>
    <row r="1347" spans="1:71">
      <c r="A1347" t="s">
        <v>71</v>
      </c>
      <c r="B1347" t="s">
        <v>2534</v>
      </c>
      <c r="C1347" s="4">
        <v>17</v>
      </c>
      <c r="D1347">
        <v>1</v>
      </c>
      <c r="E1347" t="s">
        <v>285</v>
      </c>
      <c r="F1347" t="s">
        <v>74</v>
      </c>
      <c r="G1347" s="21">
        <v>7.1580000000000004</v>
      </c>
      <c r="H1347" t="s">
        <v>195</v>
      </c>
      <c r="I1347" t="s">
        <v>196</v>
      </c>
      <c r="J1347" t="s">
        <v>77</v>
      </c>
      <c r="K1347" t="s">
        <v>78</v>
      </c>
      <c r="L1347" t="s">
        <v>79</v>
      </c>
      <c r="M1347" s="1">
        <v>916668</v>
      </c>
      <c r="N1347" s="50" t="s">
        <v>93</v>
      </c>
      <c r="O1347" s="1">
        <v>6875</v>
      </c>
      <c r="P1347" s="22">
        <v>4.6660000000000004</v>
      </c>
      <c r="Q1347" s="1">
        <v>734375</v>
      </c>
      <c r="R1347" s="1">
        <v>6333335</v>
      </c>
      <c r="S1347">
        <v>10</v>
      </c>
      <c r="Y1347" s="21" t="s">
        <v>97</v>
      </c>
      <c r="AE1347"/>
      <c r="AF1347"/>
      <c r="AG1347"/>
      <c r="AH1347"/>
      <c r="AR1347" s="21" t="s">
        <v>97</v>
      </c>
      <c r="BK1347"/>
      <c r="BL1347"/>
      <c r="BM1347"/>
      <c r="BN1347"/>
    </row>
    <row r="1348" spans="1:71">
      <c r="A1348" t="s">
        <v>71</v>
      </c>
      <c r="B1348" t="s">
        <v>2535</v>
      </c>
      <c r="C1348" s="4">
        <v>13</v>
      </c>
      <c r="D1348">
        <v>2</v>
      </c>
      <c r="E1348" t="s">
        <v>1042</v>
      </c>
      <c r="F1348" t="s">
        <v>109</v>
      </c>
      <c r="G1348" s="21">
        <v>7.8419999999999996</v>
      </c>
      <c r="H1348" t="s">
        <v>75</v>
      </c>
      <c r="I1348" t="s">
        <v>76</v>
      </c>
      <c r="J1348" t="s">
        <v>125</v>
      </c>
      <c r="K1348" t="s">
        <v>78</v>
      </c>
      <c r="L1348" t="s">
        <v>79</v>
      </c>
      <c r="M1348" s="1">
        <v>791667</v>
      </c>
      <c r="N1348" s="50" t="s">
        <v>117</v>
      </c>
      <c r="O1348" s="1">
        <v>6875</v>
      </c>
      <c r="P1348" s="22">
        <v>6.3330000000000002</v>
      </c>
      <c r="Q1348" s="1">
        <v>8541666666666660</v>
      </c>
      <c r="R1348" s="1">
        <v>911112</v>
      </c>
      <c r="S1348">
        <v>10</v>
      </c>
      <c r="T1348" s="4" t="s">
        <v>114</v>
      </c>
      <c r="U1348" t="s">
        <v>128</v>
      </c>
      <c r="V1348" t="s">
        <v>85</v>
      </c>
      <c r="W1348" t="s">
        <v>116</v>
      </c>
      <c r="X1348" t="s">
        <v>76</v>
      </c>
      <c r="Y1348" s="21">
        <v>7.4219999999999997</v>
      </c>
      <c r="Z1348" t="s">
        <v>81</v>
      </c>
      <c r="AA1348" s="50" t="s">
        <v>162</v>
      </c>
      <c r="AB1348" t="s">
        <v>87</v>
      </c>
      <c r="AC1348" s="8">
        <v>6.9</v>
      </c>
      <c r="AD1348" t="s">
        <v>81</v>
      </c>
      <c r="AE1348" s="12" t="s">
        <v>90</v>
      </c>
      <c r="AF1348" s="12" t="s">
        <v>163</v>
      </c>
      <c r="AG1348" s="12" t="s">
        <v>90</v>
      </c>
      <c r="AH1348" s="12" t="s">
        <v>92</v>
      </c>
      <c r="AI1348" t="s">
        <v>74</v>
      </c>
      <c r="AJ1348" t="s">
        <v>139</v>
      </c>
      <c r="AK1348" t="s">
        <v>94</v>
      </c>
      <c r="AL1348" t="s">
        <v>261</v>
      </c>
      <c r="AM1348" t="s">
        <v>96</v>
      </c>
      <c r="AN1348" t="s">
        <v>168</v>
      </c>
      <c r="AO1348" t="s">
        <v>202</v>
      </c>
      <c r="AP1348" t="s">
        <v>213</v>
      </c>
      <c r="AQ1348" t="s">
        <v>109</v>
      </c>
      <c r="AR1348" s="21">
        <v>6.7489999999999997</v>
      </c>
      <c r="AS1348" t="s">
        <v>2536</v>
      </c>
      <c r="AT1348" t="s">
        <v>241</v>
      </c>
      <c r="AU1348" t="s">
        <v>104</v>
      </c>
      <c r="AV1348" t="s">
        <v>196</v>
      </c>
      <c r="AW1348" t="s">
        <v>105</v>
      </c>
      <c r="AX1348" t="s">
        <v>131</v>
      </c>
      <c r="AY1348" t="s">
        <v>176</v>
      </c>
      <c r="AZ1348" s="1">
        <v>833334</v>
      </c>
      <c r="BA1348" s="1">
        <v>9178030303030300</v>
      </c>
      <c r="BB1348" s="51">
        <f>BA1348/1000000000000000</f>
        <v>9.1780303030302992</v>
      </c>
      <c r="BC1348" s="51"/>
      <c r="BD1348" s="1">
        <v>5625</v>
      </c>
      <c r="BE1348" s="25">
        <v>5.9</v>
      </c>
      <c r="BF1348" s="1">
        <v>4666666666666660</v>
      </c>
      <c r="BG1348" s="1">
        <v>7166666666666660</v>
      </c>
      <c r="BH1348" s="1">
        <v>5866666666666660</v>
      </c>
      <c r="BI1348" t="s">
        <v>168</v>
      </c>
      <c r="BJ1348" s="1">
        <v>671875</v>
      </c>
      <c r="BK1348" s="12" t="s">
        <v>91</v>
      </c>
      <c r="BL1348" s="12" t="s">
        <v>91</v>
      </c>
      <c r="BM1348" s="12" t="s">
        <v>90</v>
      </c>
      <c r="BN1348" s="12" t="s">
        <v>90</v>
      </c>
      <c r="BO1348" t="s">
        <v>74</v>
      </c>
      <c r="BP1348" t="s">
        <v>74</v>
      </c>
      <c r="BQ1348" s="1">
        <v>58333275</v>
      </c>
      <c r="BR1348" t="s">
        <v>94</v>
      </c>
      <c r="BS1348" t="s">
        <v>387</v>
      </c>
    </row>
    <row r="1349" spans="1:71" hidden="1">
      <c r="B1349" s="8" t="s">
        <v>2537</v>
      </c>
      <c r="G1349" s="21" t="s">
        <v>97</v>
      </c>
      <c r="P1349" s="24"/>
      <c r="Y1349" s="23"/>
      <c r="AA1349"/>
      <c r="AC1349"/>
      <c r="AE1349"/>
      <c r="AF1349"/>
      <c r="AG1349"/>
      <c r="AH1349"/>
      <c r="AN1349" t="s">
        <v>114</v>
      </c>
      <c r="AO1349" t="s">
        <v>252</v>
      </c>
      <c r="AP1349" t="s">
        <v>101</v>
      </c>
      <c r="AQ1349" t="s">
        <v>74</v>
      </c>
      <c r="AR1349" s="23">
        <v>6.399</v>
      </c>
      <c r="AS1349" t="s">
        <v>2538</v>
      </c>
      <c r="AT1349" t="s">
        <v>900</v>
      </c>
      <c r="AU1349" t="s">
        <v>148</v>
      </c>
      <c r="AV1349" t="s">
        <v>196</v>
      </c>
      <c r="AW1349" t="s">
        <v>105</v>
      </c>
      <c r="AX1349" t="s">
        <v>131</v>
      </c>
      <c r="AY1349" t="s">
        <v>176</v>
      </c>
      <c r="AZ1349" s="1">
        <v>791667</v>
      </c>
      <c r="BA1349" s="1">
        <v>7540113871635610</v>
      </c>
      <c r="BB1349" s="51">
        <f t="shared" ref="BB1349" si="207">BA1349/1000000000000000</f>
        <v>7.5401138716356098</v>
      </c>
      <c r="BC1349" s="1"/>
      <c r="BD1349" t="s">
        <v>81</v>
      </c>
      <c r="BE1349" s="25">
        <v>4.5</v>
      </c>
      <c r="BF1349" s="1">
        <v>3666666666666660</v>
      </c>
      <c r="BG1349" s="1">
        <v>3833333333333330</v>
      </c>
      <c r="BH1349" t="s">
        <v>104</v>
      </c>
      <c r="BI1349" t="s">
        <v>168</v>
      </c>
      <c r="BJ1349" t="s">
        <v>81</v>
      </c>
      <c r="BK1349" t="s">
        <v>90</v>
      </c>
      <c r="BL1349" t="s">
        <v>91</v>
      </c>
      <c r="BM1349" t="s">
        <v>90</v>
      </c>
      <c r="BN1349" t="s">
        <v>108</v>
      </c>
      <c r="BO1349" t="s">
        <v>109</v>
      </c>
      <c r="BP1349" t="s">
        <v>74</v>
      </c>
      <c r="BQ1349" s="1">
        <v>59999925</v>
      </c>
      <c r="BR1349" t="s">
        <v>94</v>
      </c>
      <c r="BS1349" t="s">
        <v>387</v>
      </c>
    </row>
    <row r="1350" spans="1:71">
      <c r="G1350" s="21">
        <v>7.8419999999999996</v>
      </c>
      <c r="AA1350"/>
    </row>
  </sheetData>
  <autoFilter ref="A1:BS1350" xr:uid="{00000000-0001-0000-0000-000000000000}">
    <filterColumn colId="6">
      <filters>
        <filter val="3,07"/>
        <filter val="3,74"/>
        <filter val="3,76"/>
        <filter val="3,78"/>
        <filter val="3,83"/>
        <filter val="3,85"/>
        <filter val="3,89"/>
        <filter val="3,93"/>
        <filter val="4,05"/>
        <filter val="4,18"/>
        <filter val="4,23"/>
        <filter val="4,33"/>
        <filter val="4,34"/>
        <filter val="4,35"/>
        <filter val="4,39"/>
        <filter val="4,42"/>
        <filter val="4,47"/>
        <filter val="4,48"/>
        <filter val="4,49"/>
        <filter val="4,52"/>
        <filter val="4,58"/>
        <filter val="4,60"/>
        <filter val="4,64"/>
        <filter val="4,66"/>
        <filter val="4,68"/>
        <filter val="4,70"/>
        <filter val="4,72"/>
        <filter val="4,74"/>
        <filter val="4,75"/>
        <filter val="4,81"/>
        <filter val="4,83"/>
        <filter val="4,85"/>
        <filter val="4,86"/>
        <filter val="4,92"/>
        <filter val="4,93"/>
        <filter val="5,00"/>
        <filter val="5,03"/>
        <filter val="5,05"/>
        <filter val="5,07"/>
        <filter val="5,08"/>
        <filter val="5,11"/>
        <filter val="5,16"/>
        <filter val="5,19"/>
        <filter val="5,22"/>
        <filter val="5,23"/>
        <filter val="5,25"/>
        <filter val="5,28"/>
        <filter val="5,30"/>
        <filter val="5,31"/>
        <filter val="5,32"/>
        <filter val="5,33"/>
        <filter val="5,37"/>
        <filter val="5,40"/>
        <filter val="5,43"/>
        <filter val="5,44"/>
        <filter val="5,46"/>
        <filter val="5,50"/>
        <filter val="5,51"/>
        <filter val="5,52"/>
        <filter val="5,54"/>
        <filter val="5,55"/>
        <filter val="5,58"/>
        <filter val="5,59"/>
        <filter val="5,60"/>
        <filter val="5,64"/>
        <filter val="5,65"/>
        <filter val="5,66"/>
        <filter val="5,67"/>
        <filter val="5,68"/>
        <filter val="5,69"/>
        <filter val="5,70"/>
        <filter val="5,71"/>
        <filter val="5,73"/>
        <filter val="5,77"/>
        <filter val="5,78"/>
        <filter val="5,79"/>
        <filter val="5,80"/>
        <filter val="5,83"/>
        <filter val="5,84"/>
        <filter val="5,85"/>
        <filter val="5,86"/>
        <filter val="5,87"/>
        <filter val="5,88"/>
        <filter val="5,89"/>
        <filter val="5,91"/>
        <filter val="5,93"/>
        <filter val="5,94"/>
        <filter val="5,96"/>
        <filter val="5,97"/>
        <filter val="5,98"/>
        <filter val="5,99"/>
        <filter val="6,00"/>
        <filter val="6,01"/>
        <filter val="6,03"/>
        <filter val="6,05"/>
        <filter val="6,06"/>
        <filter val="6,07"/>
        <filter val="6,11"/>
        <filter val="6,12"/>
        <filter val="6,15"/>
        <filter val="6,20"/>
        <filter val="6,21"/>
        <filter val="6,22"/>
        <filter val="6,23"/>
        <filter val="6,24"/>
        <filter val="6,25"/>
        <filter val="6,27"/>
        <filter val="6,28"/>
        <filter val="6,29"/>
        <filter val="6,30"/>
        <filter val="6,31"/>
        <filter val="6,33"/>
        <filter val="6,34"/>
        <filter val="6,35"/>
        <filter val="6,38"/>
        <filter val="6,39"/>
        <filter val="6,40"/>
        <filter val="6,41"/>
        <filter val="6,43"/>
        <filter val="6,44"/>
        <filter val="6,45"/>
        <filter val="6,48"/>
        <filter val="6,49"/>
        <filter val="6,50"/>
        <filter val="6,51"/>
        <filter val="6,52"/>
        <filter val="6,56"/>
        <filter val="6,57"/>
        <filter val="6,58"/>
        <filter val="6,59"/>
        <filter val="6,60"/>
        <filter val="6,61"/>
        <filter val="6,62"/>
        <filter val="6,63"/>
        <filter val="6,64"/>
        <filter val="6,65"/>
        <filter val="6,66"/>
        <filter val="6,68"/>
        <filter val="6,71"/>
        <filter val="6,73"/>
        <filter val="6,74"/>
        <filter val="6,76"/>
        <filter val="6,78"/>
        <filter val="6,79"/>
        <filter val="6,80"/>
        <filter val="6,81"/>
        <filter val="6,82"/>
        <filter val="6,83"/>
        <filter val="6,84"/>
        <filter val="6,85"/>
        <filter val="6,86"/>
        <filter val="6,87"/>
        <filter val="6,88"/>
        <filter val="6,89"/>
        <filter val="6,91"/>
        <filter val="6,95"/>
        <filter val="6,96"/>
        <filter val="6,97"/>
        <filter val="6,98"/>
        <filter val="6,99"/>
        <filter val="7,00"/>
        <filter val="7,01"/>
        <filter val="7,02"/>
        <filter val="7,03"/>
        <filter val="7,04"/>
        <filter val="7,05"/>
        <filter val="7,06"/>
        <filter val="7,07"/>
        <filter val="7,08"/>
        <filter val="7,10"/>
        <filter val="7,11"/>
        <filter val="7,12"/>
        <filter val="7,13"/>
        <filter val="7,14"/>
        <filter val="7,16"/>
        <filter val="7,17"/>
        <filter val="7,18"/>
        <filter val="7,19"/>
        <filter val="7,20"/>
        <filter val="7,21"/>
        <filter val="7,22"/>
        <filter val="7,23"/>
        <filter val="7,25"/>
        <filter val="7,26"/>
        <filter val="7,28"/>
        <filter val="7,29"/>
        <filter val="7,30"/>
        <filter val="7,31"/>
        <filter val="7,32"/>
        <filter val="7,34"/>
        <filter val="7,35"/>
        <filter val="7,36"/>
        <filter val="7,38"/>
        <filter val="7,39"/>
        <filter val="7,40"/>
        <filter val="7,41"/>
        <filter val="7,42"/>
        <filter val="7,43"/>
        <filter val="7,44"/>
        <filter val="7,45"/>
        <filter val="7,46"/>
        <filter val="7,47"/>
        <filter val="7,48"/>
        <filter val="7,49"/>
        <filter val="7,50"/>
        <filter val="7,51"/>
        <filter val="7,52"/>
        <filter val="7,53"/>
        <filter val="7,54"/>
        <filter val="7,55"/>
        <filter val="7,56"/>
        <filter val="7,57"/>
        <filter val="7,58"/>
        <filter val="7,59"/>
        <filter val="7,60"/>
        <filter val="7,61"/>
        <filter val="7,63"/>
        <filter val="7,64"/>
        <filter val="7,65"/>
        <filter val="7,67"/>
        <filter val="7,68"/>
        <filter val="7,69"/>
        <filter val="7,70"/>
        <filter val="7,71"/>
        <filter val="7,72"/>
        <filter val="7,73"/>
        <filter val="7,74"/>
        <filter val="7,75"/>
        <filter val="7,76"/>
        <filter val="7,77"/>
        <filter val="7,78"/>
        <filter val="7,79"/>
        <filter val="7,80"/>
        <filter val="7,81"/>
        <filter val="7,82"/>
        <filter val="7,83"/>
        <filter val="7,84"/>
        <filter val="7,85"/>
        <filter val="7,86"/>
        <filter val="7,87"/>
        <filter val="7,88"/>
        <filter val="7,89"/>
        <filter val="7,90"/>
        <filter val="7,91"/>
        <filter val="7,92"/>
        <filter val="7,94"/>
        <filter val="7,95"/>
        <filter val="7,96"/>
        <filter val="7,97"/>
        <filter val="7,98"/>
        <filter val="7,99"/>
        <filter val="8,00"/>
        <filter val="8,01"/>
        <filter val="8,02"/>
        <filter val="8,03"/>
        <filter val="8,04"/>
        <filter val="8,05"/>
        <filter val="8,06"/>
        <filter val="8,07"/>
        <filter val="8,08"/>
        <filter val="8,09"/>
        <filter val="8,10"/>
        <filter val="8,11"/>
        <filter val="8,12"/>
        <filter val="8,13"/>
        <filter val="8,14"/>
        <filter val="8,15"/>
        <filter val="8,16"/>
        <filter val="8,17"/>
        <filter val="8,18"/>
        <filter val="8,19"/>
        <filter val="8,20"/>
        <filter val="8,21"/>
        <filter val="8,22"/>
        <filter val="8,23"/>
        <filter val="8,24"/>
        <filter val="8,25"/>
        <filter val="8,26"/>
        <filter val="8,27"/>
        <filter val="8,28"/>
        <filter val="8,29"/>
        <filter val="8,30"/>
        <filter val="8,31"/>
        <filter val="8,32"/>
        <filter val="8,33"/>
        <filter val="8,34"/>
        <filter val="8,35"/>
        <filter val="8,36"/>
        <filter val="8,37"/>
        <filter val="8,38"/>
        <filter val="8,39"/>
        <filter val="8,40"/>
        <filter val="8,41"/>
        <filter val="8,42"/>
        <filter val="8,43"/>
        <filter val="8,44"/>
        <filter val="8,45"/>
        <filter val="8,47"/>
        <filter val="8,48"/>
        <filter val="8,49"/>
        <filter val="8,50"/>
        <filter val="8,51"/>
        <filter val="8,52"/>
        <filter val="8,54"/>
        <filter val="8,55"/>
        <filter val="8,56"/>
        <filter val="8,58"/>
        <filter val="8,59"/>
        <filter val="8,60"/>
        <filter val="8,61"/>
        <filter val="8,62"/>
        <filter val="8,63"/>
        <filter val="8,64"/>
        <filter val="8,65"/>
        <filter val="8,66"/>
        <filter val="8,67"/>
        <filter val="8,68"/>
        <filter val="8,69"/>
        <filter val="8,70"/>
        <filter val="8,72"/>
        <filter val="8,73"/>
        <filter val="8,74"/>
        <filter val="8,75"/>
        <filter val="8,77"/>
        <filter val="8,78"/>
        <filter val="8,79"/>
        <filter val="8,80"/>
        <filter val="8,81"/>
        <filter val="8,82"/>
        <filter val="8,83"/>
        <filter val="8,84"/>
        <filter val="8,85"/>
        <filter val="8,87"/>
        <filter val="8,89"/>
        <filter val="8,90"/>
        <filter val="8,93"/>
        <filter val="8,94"/>
        <filter val="8,95"/>
        <filter val="8,96"/>
        <filter val="8,98"/>
        <filter val="9,04"/>
        <filter val="9,06"/>
        <filter val="9,08"/>
        <filter val="9,10"/>
        <filter val="9,12"/>
        <filter val="9,17"/>
        <filter val="9,20"/>
        <filter val="9,22"/>
        <filter val="9,23"/>
        <filter val="9,32"/>
        <filter val="9,34"/>
        <filter val="9,35"/>
        <filter val="9,46"/>
        <filter val="9,62"/>
        <filter val="9,69"/>
        <filter val="9,71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146-8AC9-4D9C-A0C2-B6B28ED5CA14}">
  <dimension ref="A2:B77"/>
  <sheetViews>
    <sheetView topLeftCell="A2" workbookViewId="0">
      <selection activeCell="E7" sqref="E7"/>
    </sheetView>
  </sheetViews>
  <sheetFormatPr defaultRowHeight="15"/>
  <cols>
    <col min="1" max="1" width="12.85546875" bestFit="1" customWidth="1"/>
    <col min="2" max="2" width="19.42578125" bestFit="1" customWidth="1"/>
  </cols>
  <sheetData>
    <row r="2" spans="1:2">
      <c r="A2" s="13" t="s">
        <v>15</v>
      </c>
      <c r="B2" t="s">
        <v>2539</v>
      </c>
    </row>
    <row r="3" spans="1:2">
      <c r="A3">
        <v>0</v>
      </c>
      <c r="B3">
        <v>69</v>
      </c>
    </row>
    <row r="4" spans="1:2">
      <c r="A4">
        <v>0.5</v>
      </c>
      <c r="B4">
        <v>2</v>
      </c>
    </row>
    <row r="5" spans="1:2">
      <c r="A5">
        <v>0.66666666666666596</v>
      </c>
      <c r="B5">
        <v>1</v>
      </c>
    </row>
    <row r="6" spans="1:2">
      <c r="A6">
        <v>1</v>
      </c>
      <c r="B6">
        <v>1</v>
      </c>
    </row>
    <row r="7" spans="1:2">
      <c r="A7">
        <v>1.1659999999999999</v>
      </c>
      <c r="B7">
        <v>1</v>
      </c>
    </row>
    <row r="8" spans="1:2">
      <c r="A8">
        <v>1.25</v>
      </c>
      <c r="B8">
        <v>1</v>
      </c>
    </row>
    <row r="9" spans="1:2">
      <c r="A9">
        <v>1.333</v>
      </c>
      <c r="B9">
        <v>2</v>
      </c>
    </row>
    <row r="10" spans="1:2">
      <c r="A10">
        <v>1.5</v>
      </c>
      <c r="B10">
        <v>5</v>
      </c>
    </row>
    <row r="11" spans="1:2">
      <c r="A11">
        <v>1.6659999999999999</v>
      </c>
      <c r="B11">
        <v>2</v>
      </c>
    </row>
    <row r="12" spans="1:2">
      <c r="A12">
        <v>2</v>
      </c>
      <c r="B12">
        <v>8</v>
      </c>
    </row>
    <row r="13" spans="1:2">
      <c r="A13">
        <v>2.1659999999999999</v>
      </c>
      <c r="B13">
        <v>1</v>
      </c>
    </row>
    <row r="14" spans="1:2">
      <c r="A14">
        <v>2.3330000000000002</v>
      </c>
      <c r="B14">
        <v>2</v>
      </c>
    </row>
    <row r="15" spans="1:2">
      <c r="A15">
        <v>2.5</v>
      </c>
      <c r="B15">
        <v>3</v>
      </c>
    </row>
    <row r="16" spans="1:2">
      <c r="A16">
        <v>2.6659999999999999</v>
      </c>
      <c r="B16">
        <v>6</v>
      </c>
    </row>
    <row r="17" spans="1:2">
      <c r="A17">
        <v>2.75</v>
      </c>
      <c r="B17">
        <v>1</v>
      </c>
    </row>
    <row r="18" spans="1:2">
      <c r="A18">
        <v>2.8330000000000002</v>
      </c>
      <c r="B18">
        <v>1</v>
      </c>
    </row>
    <row r="19" spans="1:2">
      <c r="A19">
        <v>3</v>
      </c>
      <c r="B19">
        <v>7</v>
      </c>
    </row>
    <row r="20" spans="1:2">
      <c r="A20">
        <v>3.1659999999999999</v>
      </c>
      <c r="B20">
        <v>2</v>
      </c>
    </row>
    <row r="21" spans="1:2">
      <c r="A21">
        <v>3.3330000000000002</v>
      </c>
      <c r="B21">
        <v>3</v>
      </c>
    </row>
    <row r="22" spans="1:2">
      <c r="A22">
        <v>3.5</v>
      </c>
      <c r="B22">
        <v>7</v>
      </c>
    </row>
    <row r="23" spans="1:2">
      <c r="A23">
        <v>3.6659999999999999</v>
      </c>
      <c r="B23">
        <v>7</v>
      </c>
    </row>
    <row r="24" spans="1:2">
      <c r="A24">
        <v>3.75</v>
      </c>
      <c r="B24">
        <v>4</v>
      </c>
    </row>
    <row r="25" spans="1:2">
      <c r="A25">
        <v>3.8330000000000002</v>
      </c>
      <c r="B25">
        <v>1</v>
      </c>
    </row>
    <row r="26" spans="1:2">
      <c r="A26">
        <v>4</v>
      </c>
      <c r="B26">
        <v>12</v>
      </c>
    </row>
    <row r="27" spans="1:2">
      <c r="A27">
        <v>4.1660000000000004</v>
      </c>
      <c r="B27">
        <v>1</v>
      </c>
    </row>
    <row r="28" spans="1:2">
      <c r="A28">
        <v>4.25</v>
      </c>
      <c r="B28">
        <v>4</v>
      </c>
    </row>
    <row r="29" spans="1:2">
      <c r="A29">
        <v>4.3330000000000002</v>
      </c>
      <c r="B29">
        <v>10</v>
      </c>
    </row>
    <row r="30" spans="1:2">
      <c r="A30">
        <v>4.5</v>
      </c>
      <c r="B30">
        <v>17</v>
      </c>
    </row>
    <row r="31" spans="1:2">
      <c r="A31">
        <v>4.6660000000000004</v>
      </c>
      <c r="B31">
        <v>10</v>
      </c>
    </row>
    <row r="32" spans="1:2">
      <c r="A32">
        <v>4.75</v>
      </c>
      <c r="B32">
        <v>2</v>
      </c>
    </row>
    <row r="33" spans="1:2">
      <c r="A33">
        <v>4.8330000000000002</v>
      </c>
      <c r="B33">
        <v>3</v>
      </c>
    </row>
    <row r="34" spans="1:2">
      <c r="A34">
        <v>5</v>
      </c>
      <c r="B34">
        <v>14</v>
      </c>
    </row>
    <row r="35" spans="1:2">
      <c r="A35">
        <v>5.1660000000000004</v>
      </c>
      <c r="B35">
        <v>3</v>
      </c>
    </row>
    <row r="36" spans="1:2">
      <c r="A36">
        <v>5.3330000000000002</v>
      </c>
      <c r="B36">
        <v>10</v>
      </c>
    </row>
    <row r="37" spans="1:2">
      <c r="A37">
        <v>5.5</v>
      </c>
      <c r="B37">
        <v>13</v>
      </c>
    </row>
    <row r="38" spans="1:2">
      <c r="A38">
        <v>5.6660000000000004</v>
      </c>
      <c r="B38">
        <v>9</v>
      </c>
    </row>
    <row r="39" spans="1:2">
      <c r="A39">
        <v>5.75</v>
      </c>
      <c r="B39">
        <v>3</v>
      </c>
    </row>
    <row r="40" spans="1:2">
      <c r="A40">
        <v>5.8330000000000002</v>
      </c>
      <c r="B40">
        <v>4</v>
      </c>
    </row>
    <row r="41" spans="1:2">
      <c r="A41">
        <v>6</v>
      </c>
      <c r="B41">
        <v>32</v>
      </c>
    </row>
    <row r="42" spans="1:2">
      <c r="A42">
        <v>6.1660000000000004</v>
      </c>
      <c r="B42">
        <v>3</v>
      </c>
    </row>
    <row r="43" spans="1:2">
      <c r="A43">
        <v>6.25</v>
      </c>
      <c r="B43">
        <v>3</v>
      </c>
    </row>
    <row r="44" spans="1:2">
      <c r="A44">
        <v>6.3330000000000002</v>
      </c>
      <c r="B44">
        <v>17</v>
      </c>
    </row>
    <row r="45" spans="1:2">
      <c r="A45">
        <v>6.5</v>
      </c>
      <c r="B45">
        <v>18</v>
      </c>
    </row>
    <row r="46" spans="1:2">
      <c r="A46">
        <v>6.6660000000000004</v>
      </c>
      <c r="B46">
        <v>20</v>
      </c>
    </row>
    <row r="47" spans="1:2">
      <c r="A47">
        <v>6.75</v>
      </c>
      <c r="B47">
        <v>1</v>
      </c>
    </row>
    <row r="48" spans="1:2">
      <c r="A48">
        <v>6.8330000000000002</v>
      </c>
      <c r="B48">
        <v>3</v>
      </c>
    </row>
    <row r="49" spans="1:2">
      <c r="A49">
        <v>7</v>
      </c>
      <c r="B49">
        <v>35</v>
      </c>
    </row>
    <row r="50" spans="1:2">
      <c r="A50">
        <v>7.1660000000000004</v>
      </c>
      <c r="B50">
        <v>2</v>
      </c>
    </row>
    <row r="51" spans="1:2">
      <c r="A51">
        <v>7.2</v>
      </c>
      <c r="B51">
        <v>1</v>
      </c>
    </row>
    <row r="52" spans="1:2">
      <c r="A52">
        <v>7.25</v>
      </c>
      <c r="B52">
        <v>4</v>
      </c>
    </row>
    <row r="53" spans="1:2">
      <c r="A53">
        <v>7.3330000000000002</v>
      </c>
      <c r="B53">
        <v>13</v>
      </c>
    </row>
    <row r="54" spans="1:2">
      <c r="A54">
        <v>7.4</v>
      </c>
      <c r="B54">
        <v>2</v>
      </c>
    </row>
    <row r="55" spans="1:2">
      <c r="A55">
        <v>7.5</v>
      </c>
      <c r="B55">
        <v>36</v>
      </c>
    </row>
    <row r="56" spans="1:2">
      <c r="A56">
        <v>7.6660000000000004</v>
      </c>
      <c r="B56">
        <v>25</v>
      </c>
    </row>
    <row r="57" spans="1:2">
      <c r="A57">
        <v>7.8</v>
      </c>
      <c r="B57">
        <v>1</v>
      </c>
    </row>
    <row r="58" spans="1:2">
      <c r="A58">
        <v>8</v>
      </c>
      <c r="B58">
        <v>33</v>
      </c>
    </row>
    <row r="59" spans="1:2">
      <c r="A59">
        <v>8.1999999999999993</v>
      </c>
      <c r="B59">
        <v>1</v>
      </c>
    </row>
    <row r="60" spans="1:2">
      <c r="A60">
        <v>8.3000000000000007</v>
      </c>
      <c r="B60">
        <v>2</v>
      </c>
    </row>
    <row r="61" spans="1:2">
      <c r="A61">
        <v>8.3330000000000002</v>
      </c>
      <c r="B61">
        <v>9</v>
      </c>
    </row>
    <row r="62" spans="1:2">
      <c r="A62">
        <v>8.4</v>
      </c>
      <c r="B62">
        <v>3</v>
      </c>
    </row>
    <row r="63" spans="1:2">
      <c r="A63">
        <v>8.5</v>
      </c>
      <c r="B63">
        <v>24</v>
      </c>
    </row>
    <row r="64" spans="1:2">
      <c r="A64">
        <v>8.6660000000000004</v>
      </c>
      <c r="B64">
        <v>10</v>
      </c>
    </row>
    <row r="65" spans="1:2">
      <c r="A65">
        <v>8.8000000000000007</v>
      </c>
      <c r="B65">
        <v>1</v>
      </c>
    </row>
    <row r="66" spans="1:2">
      <c r="A66">
        <v>8.9</v>
      </c>
      <c r="B66">
        <v>2</v>
      </c>
    </row>
    <row r="67" spans="1:2">
      <c r="A67">
        <v>9</v>
      </c>
      <c r="B67">
        <v>52</v>
      </c>
    </row>
    <row r="68" spans="1:2">
      <c r="A68">
        <v>9.1</v>
      </c>
      <c r="B68">
        <v>2</v>
      </c>
    </row>
    <row r="69" spans="1:2">
      <c r="A69">
        <v>9.1999999999999993</v>
      </c>
      <c r="B69">
        <v>2</v>
      </c>
    </row>
    <row r="70" spans="1:2">
      <c r="A70">
        <v>9.3330000000000002</v>
      </c>
      <c r="B70">
        <v>3</v>
      </c>
    </row>
    <row r="71" spans="1:2">
      <c r="A71">
        <v>9.4</v>
      </c>
      <c r="B71">
        <v>2</v>
      </c>
    </row>
    <row r="72" spans="1:2">
      <c r="A72">
        <v>9.5</v>
      </c>
      <c r="B72">
        <v>37</v>
      </c>
    </row>
    <row r="73" spans="1:2">
      <c r="A73">
        <v>9.6660000000000004</v>
      </c>
      <c r="B73">
        <v>1</v>
      </c>
    </row>
    <row r="74" spans="1:2">
      <c r="A74">
        <v>9.6999999999999993</v>
      </c>
      <c r="B74">
        <v>2</v>
      </c>
    </row>
    <row r="75" spans="1:2">
      <c r="A75">
        <v>10</v>
      </c>
      <c r="B75">
        <v>73</v>
      </c>
    </row>
    <row r="76" spans="1:2">
      <c r="A76" t="s">
        <v>2540</v>
      </c>
    </row>
    <row r="77" spans="1:2">
      <c r="A77" t="s">
        <v>2541</v>
      </c>
      <c r="B77">
        <v>727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6652-A9D7-40C9-8548-3E941BD1A09D}">
  <dimension ref="A1:B4"/>
  <sheetViews>
    <sheetView workbookViewId="0">
      <selection sqref="A1:B4"/>
    </sheetView>
  </sheetViews>
  <sheetFormatPr defaultRowHeight="14.45"/>
  <cols>
    <col min="1" max="1" width="11.28515625" bestFit="1" customWidth="1"/>
    <col min="2" max="2" width="16.28515625" bestFit="1" customWidth="1"/>
  </cols>
  <sheetData>
    <row r="1" spans="1:2" ht="18.600000000000001">
      <c r="A1" s="15" t="s">
        <v>124</v>
      </c>
      <c r="B1" s="16" t="s">
        <v>2543</v>
      </c>
    </row>
    <row r="2" spans="1:2" ht="18.600000000000001">
      <c r="A2" s="17" t="s">
        <v>196</v>
      </c>
      <c r="B2" s="18" t="s">
        <v>2544</v>
      </c>
    </row>
    <row r="3" spans="1:2" ht="18.600000000000001">
      <c r="A3" s="17" t="s">
        <v>76</v>
      </c>
      <c r="B3" s="18" t="s">
        <v>2545</v>
      </c>
    </row>
    <row r="4" spans="1:2" ht="18.600000000000001">
      <c r="A4" s="19" t="s">
        <v>160</v>
      </c>
      <c r="B4" s="20" t="s">
        <v>2546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3E5-D4DF-4352-9579-51FF5B0694B9}">
  <dimension ref="A1:A6"/>
  <sheetViews>
    <sheetView workbookViewId="0">
      <selection activeCell="A6" sqref="A6"/>
    </sheetView>
  </sheetViews>
  <sheetFormatPr defaultRowHeight="14.45"/>
  <cols>
    <col min="1" max="1" width="34.42578125" bestFit="1" customWidth="1"/>
  </cols>
  <sheetData>
    <row r="1" spans="1:1">
      <c r="A1" s="2" t="s">
        <v>0</v>
      </c>
    </row>
    <row r="3" spans="1:1">
      <c r="A3" t="s">
        <v>347</v>
      </c>
    </row>
    <row r="4" spans="1:1">
      <c r="A4" t="s">
        <v>616</v>
      </c>
    </row>
    <row r="5" spans="1:1">
      <c r="A5" t="s">
        <v>735</v>
      </c>
    </row>
    <row r="6" spans="1:1">
      <c r="A6" t="s">
        <v>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CAFA-3448-44BA-BA50-AD47428F7C94}">
  <dimension ref="A1:E863"/>
  <sheetViews>
    <sheetView workbookViewId="0">
      <selection activeCell="E3" sqref="E3"/>
    </sheetView>
  </sheetViews>
  <sheetFormatPr defaultRowHeight="15"/>
  <cols>
    <col min="1" max="1" width="12.140625" style="30" bestFit="1" customWidth="1"/>
    <col min="2" max="2" width="20.28515625" style="39" customWidth="1"/>
    <col min="3" max="3" width="23.7109375" style="46" customWidth="1"/>
    <col min="4" max="4" width="20.28515625" style="30" bestFit="1" customWidth="1"/>
    <col min="5" max="5" width="16.5703125" style="30" customWidth="1"/>
    <col min="6" max="16384" width="9.140625" style="30"/>
  </cols>
  <sheetData>
    <row r="1" spans="1:5">
      <c r="A1" s="29" t="s">
        <v>1</v>
      </c>
      <c r="B1" s="38" t="s">
        <v>43</v>
      </c>
      <c r="C1" s="45" t="s">
        <v>56</v>
      </c>
      <c r="D1" s="29" t="s">
        <v>52</v>
      </c>
    </row>
    <row r="2" spans="1:5">
      <c r="A2" s="30" t="s">
        <v>98</v>
      </c>
      <c r="B2" s="48">
        <v>7.7</v>
      </c>
      <c r="C2" s="46">
        <v>8.8160000000000007</v>
      </c>
      <c r="D2" s="47">
        <v>758170509886757</v>
      </c>
      <c r="E2" s="30">
        <f>D2/1000000</f>
        <v>758170509.88675702</v>
      </c>
    </row>
    <row r="3" spans="1:5">
      <c r="A3" s="30" t="s">
        <v>121</v>
      </c>
      <c r="B3" s="48">
        <v>7.1</v>
      </c>
      <c r="C3" s="46">
        <v>5.0830000000000002</v>
      </c>
      <c r="D3" s="47">
        <v>8071428571428570</v>
      </c>
    </row>
    <row r="4" spans="1:5">
      <c r="A4" s="30" t="s">
        <v>134</v>
      </c>
      <c r="B4" s="48">
        <v>7.2</v>
      </c>
      <c r="C4" s="46">
        <v>7.0830000000000002</v>
      </c>
      <c r="D4" s="47">
        <v>8557504873294340</v>
      </c>
    </row>
    <row r="5" spans="1:5">
      <c r="A5" s="30" t="s">
        <v>145</v>
      </c>
      <c r="B5" s="48">
        <v>7.7</v>
      </c>
      <c r="C5" s="46">
        <v>5.5</v>
      </c>
      <c r="D5" s="47">
        <v>9333333333333330</v>
      </c>
    </row>
    <row r="6" spans="1:5">
      <c r="A6" s="30" t="s">
        <v>149</v>
      </c>
      <c r="B6" s="48">
        <v>7.4</v>
      </c>
      <c r="C6" s="46">
        <v>5.5830000000000002</v>
      </c>
      <c r="D6" s="47">
        <v>9314954051796150</v>
      </c>
    </row>
    <row r="7" spans="1:5">
      <c r="A7" s="30" t="s">
        <v>157</v>
      </c>
      <c r="B7" s="48">
        <v>7.3</v>
      </c>
      <c r="C7" s="46">
        <v>7.1440000000000001</v>
      </c>
      <c r="D7" s="47">
        <v>8268065268065260</v>
      </c>
    </row>
    <row r="8" spans="1:5">
      <c r="A8" s="30" t="s">
        <v>170</v>
      </c>
      <c r="B8" s="48">
        <v>5.7</v>
      </c>
      <c r="C8" s="46">
        <v>2.133</v>
      </c>
      <c r="D8" s="47">
        <v>6820377689942900</v>
      </c>
    </row>
    <row r="9" spans="1:5">
      <c r="A9" s="30" t="s">
        <v>183</v>
      </c>
      <c r="B9" s="48">
        <v>8.5</v>
      </c>
      <c r="C9" s="46">
        <v>9.8330000000000002</v>
      </c>
      <c r="D9" s="47">
        <v>9198412698412690</v>
      </c>
    </row>
    <row r="10" spans="1:5">
      <c r="A10" s="30" t="s">
        <v>201</v>
      </c>
      <c r="B10" s="48">
        <v>7</v>
      </c>
      <c r="C10" s="46">
        <v>6.3330000000000002</v>
      </c>
      <c r="D10" s="47">
        <v>933862433862434</v>
      </c>
    </row>
    <row r="11" spans="1:5">
      <c r="A11" s="30" t="s">
        <v>206</v>
      </c>
      <c r="B11" s="48">
        <v>6.7</v>
      </c>
      <c r="C11" s="46">
        <v>5.5</v>
      </c>
      <c r="D11" s="47">
        <v>6647869674185460</v>
      </c>
    </row>
    <row r="12" spans="1:5">
      <c r="A12" s="30" t="s">
        <v>216</v>
      </c>
      <c r="B12" s="48">
        <v>5.8</v>
      </c>
      <c r="C12" s="46">
        <v>5.2220000000000004</v>
      </c>
      <c r="D12" s="47">
        <v>6287640056022400</v>
      </c>
    </row>
    <row r="13" spans="1:5">
      <c r="A13" s="30" t="s">
        <v>222</v>
      </c>
      <c r="B13" s="48">
        <v>7.8</v>
      </c>
      <c r="C13" s="46">
        <v>7.4660000000000002</v>
      </c>
      <c r="D13" s="47">
        <v>9054621848739490</v>
      </c>
    </row>
    <row r="14" spans="1:5">
      <c r="A14" s="30" t="s">
        <v>228</v>
      </c>
      <c r="B14" s="48">
        <v>8.6</v>
      </c>
      <c r="C14" s="46">
        <v>8.4659999999999993</v>
      </c>
      <c r="D14" s="47">
        <v>9552042160737810</v>
      </c>
    </row>
    <row r="15" spans="1:5">
      <c r="A15" s="30" t="s">
        <v>230</v>
      </c>
      <c r="B15" s="48">
        <v>5.7</v>
      </c>
      <c r="C15" s="46">
        <v>5.1660000000000004</v>
      </c>
      <c r="D15" s="47">
        <v>5649085968379440</v>
      </c>
    </row>
    <row r="16" spans="1:5">
      <c r="A16" s="30" t="s">
        <v>236</v>
      </c>
      <c r="B16" s="48">
        <v>8.1</v>
      </c>
      <c r="C16" s="46">
        <v>9.25</v>
      </c>
      <c r="D16" s="47">
        <v>8982056590752240</v>
      </c>
    </row>
    <row r="17" spans="1:4">
      <c r="A17" s="30" t="s">
        <v>239</v>
      </c>
      <c r="B17" s="48">
        <v>7.8</v>
      </c>
      <c r="C17" s="46">
        <v>9.25</v>
      </c>
      <c r="D17" s="47">
        <v>77986963456071</v>
      </c>
    </row>
    <row r="18" spans="1:4">
      <c r="A18" s="30" t="s">
        <v>242</v>
      </c>
      <c r="B18" s="48">
        <v>8.3000000000000007</v>
      </c>
      <c r="C18" s="46">
        <v>6.75</v>
      </c>
      <c r="D18" s="47">
        <v>9320987654320980</v>
      </c>
    </row>
    <row r="19" spans="1:4">
      <c r="A19" s="30" t="s">
        <v>243</v>
      </c>
      <c r="B19" s="48">
        <v>8</v>
      </c>
      <c r="C19" s="46">
        <v>9.1</v>
      </c>
      <c r="D19" s="47">
        <v>8346320346320340</v>
      </c>
    </row>
    <row r="20" spans="1:4">
      <c r="A20" s="30" t="s">
        <v>247</v>
      </c>
      <c r="B20" s="48">
        <v>7.7</v>
      </c>
      <c r="C20" s="46">
        <v>9.1660000000000004</v>
      </c>
      <c r="D20" s="47">
        <v>8721340388007050</v>
      </c>
    </row>
    <row r="21" spans="1:4">
      <c r="A21" s="30" t="s">
        <v>251</v>
      </c>
      <c r="B21" s="48">
        <v>6.4</v>
      </c>
      <c r="C21" s="46">
        <v>4.5830000000000002</v>
      </c>
      <c r="D21" s="47">
        <v>6493506493506490</v>
      </c>
    </row>
    <row r="22" spans="1:4">
      <c r="A22" s="30" t="s">
        <v>262</v>
      </c>
      <c r="B22" s="48">
        <v>4.9000000000000004</v>
      </c>
      <c r="C22" s="46">
        <v>5.7770000000000001</v>
      </c>
      <c r="D22" s="47">
        <v>4832296380090490</v>
      </c>
    </row>
    <row r="23" spans="1:4">
      <c r="A23" s="30" t="s">
        <v>266</v>
      </c>
      <c r="B23" s="48">
        <v>8.1</v>
      </c>
      <c r="C23" s="46">
        <v>9.1</v>
      </c>
      <c r="D23" s="47">
        <v>9005163410197730</v>
      </c>
    </row>
    <row r="24" spans="1:4">
      <c r="A24" s="30" t="s">
        <v>269</v>
      </c>
      <c r="B24" s="48">
        <v>7.3</v>
      </c>
      <c r="C24" s="46">
        <v>7.4660000000000002</v>
      </c>
      <c r="D24" s="47">
        <v>7317867317867310</v>
      </c>
    </row>
    <row r="25" spans="1:4">
      <c r="A25" s="30" t="s">
        <v>273</v>
      </c>
      <c r="B25" s="48">
        <v>6.8</v>
      </c>
      <c r="C25" s="46">
        <v>4</v>
      </c>
      <c r="D25" s="47">
        <v>8333333333333330</v>
      </c>
    </row>
    <row r="26" spans="1:4">
      <c r="A26" s="30" t="s">
        <v>278</v>
      </c>
      <c r="B26" s="48">
        <v>6.7</v>
      </c>
      <c r="C26" s="46">
        <v>6.1109999999999998</v>
      </c>
      <c r="D26" s="47">
        <v>7056167617548690</v>
      </c>
    </row>
    <row r="27" spans="1:4">
      <c r="A27" s="30" t="s">
        <v>288</v>
      </c>
      <c r="B27" s="48">
        <v>6.9</v>
      </c>
      <c r="C27" s="46">
        <v>5.8769999999999998</v>
      </c>
      <c r="D27" s="47">
        <v>8074712643678160</v>
      </c>
    </row>
    <row r="28" spans="1:4">
      <c r="A28" s="30" t="s">
        <v>294</v>
      </c>
      <c r="B28" s="48">
        <v>7.6</v>
      </c>
      <c r="C28" s="46">
        <v>7.3330000000000002</v>
      </c>
      <c r="D28" s="47">
        <v>9041585445094210</v>
      </c>
    </row>
    <row r="29" spans="1:4">
      <c r="A29" s="30" t="s">
        <v>300</v>
      </c>
      <c r="B29" s="48">
        <v>6.7</v>
      </c>
      <c r="C29" s="46">
        <v>5.6660000000000004</v>
      </c>
      <c r="D29" s="47">
        <v>6721726190476190</v>
      </c>
    </row>
    <row r="30" spans="1:4">
      <c r="A30" s="30" t="s">
        <v>310</v>
      </c>
      <c r="B30" s="48">
        <v>4.3</v>
      </c>
      <c r="C30" s="46">
        <v>2.5</v>
      </c>
      <c r="D30" s="47">
        <v>3148809523809520</v>
      </c>
    </row>
    <row r="31" spans="1:4">
      <c r="A31" s="30" t="s">
        <v>319</v>
      </c>
      <c r="B31" s="48">
        <v>6.7</v>
      </c>
      <c r="C31" s="46">
        <v>5</v>
      </c>
      <c r="D31" s="47">
        <v>9166666666666660</v>
      </c>
    </row>
    <row r="32" spans="1:4">
      <c r="A32" s="30" t="s">
        <v>322</v>
      </c>
      <c r="B32" s="48">
        <v>7.4</v>
      </c>
      <c r="C32" s="46">
        <v>5</v>
      </c>
      <c r="D32" s="47">
        <v>9082456140350870</v>
      </c>
    </row>
    <row r="33" spans="1:4">
      <c r="A33" s="30" t="s">
        <v>325</v>
      </c>
      <c r="B33" s="48">
        <v>7.7</v>
      </c>
      <c r="C33" s="46">
        <v>7.4160000000000004</v>
      </c>
      <c r="D33" s="30" t="s">
        <v>120</v>
      </c>
    </row>
    <row r="34" spans="1:4">
      <c r="A34" s="30" t="s">
        <v>328</v>
      </c>
      <c r="B34" s="48">
        <v>3.9</v>
      </c>
      <c r="C34" s="46">
        <v>0</v>
      </c>
      <c r="D34" s="47">
        <v>3803571428571420</v>
      </c>
    </row>
    <row r="35" spans="1:4">
      <c r="A35" s="30" t="s">
        <v>332</v>
      </c>
      <c r="B35" s="48">
        <v>8.3000000000000007</v>
      </c>
      <c r="C35" s="46">
        <v>8.1660000000000004</v>
      </c>
      <c r="D35" s="30" t="s">
        <v>120</v>
      </c>
    </row>
    <row r="36" spans="1:4">
      <c r="A36" s="30" t="s">
        <v>336</v>
      </c>
      <c r="B36" s="48">
        <v>5</v>
      </c>
      <c r="C36" s="46">
        <v>3.0550000000000002</v>
      </c>
      <c r="D36" s="47">
        <v>4630580097651700</v>
      </c>
    </row>
    <row r="37" spans="1:4">
      <c r="A37" s="30" t="s">
        <v>340</v>
      </c>
      <c r="B37" s="48">
        <v>7</v>
      </c>
      <c r="C37" s="46">
        <v>5.0830000000000002</v>
      </c>
      <c r="D37" s="47">
        <v>9203448275862060</v>
      </c>
    </row>
    <row r="38" spans="1:4">
      <c r="A38" s="30" t="s">
        <v>353</v>
      </c>
      <c r="B38" s="48">
        <v>3</v>
      </c>
      <c r="C38" s="46">
        <v>0.44444444444444398</v>
      </c>
      <c r="D38" s="47">
        <v>3597794117647050</v>
      </c>
    </row>
    <row r="39" spans="1:4">
      <c r="A39" s="30" t="s">
        <v>363</v>
      </c>
      <c r="B39" s="48">
        <v>7.3</v>
      </c>
      <c r="C39" s="46">
        <v>6.8879999999999999</v>
      </c>
      <c r="D39" s="47">
        <v>7991071428571420</v>
      </c>
    </row>
    <row r="40" spans="1:4">
      <c r="A40" s="30" t="s">
        <v>367</v>
      </c>
      <c r="B40" s="48">
        <v>5.8</v>
      </c>
      <c r="C40" s="46">
        <v>4.0439999999999996</v>
      </c>
      <c r="D40" s="47">
        <v>4129901960784310</v>
      </c>
    </row>
    <row r="41" spans="1:4">
      <c r="A41" s="30" t="s">
        <v>372</v>
      </c>
      <c r="B41" s="48">
        <v>6.4</v>
      </c>
      <c r="C41" s="46">
        <v>2.5</v>
      </c>
      <c r="D41" s="47">
        <v>7787878787878780</v>
      </c>
    </row>
    <row r="42" spans="1:4">
      <c r="A42" s="30" t="s">
        <v>381</v>
      </c>
      <c r="B42" s="48">
        <v>6.7</v>
      </c>
      <c r="C42" s="46">
        <v>5.0830000000000002</v>
      </c>
      <c r="D42" s="47">
        <v>8544103313840150</v>
      </c>
    </row>
    <row r="43" spans="1:4">
      <c r="A43" s="30" t="s">
        <v>384</v>
      </c>
      <c r="B43" s="48">
        <v>4.7</v>
      </c>
      <c r="C43" s="46">
        <v>2.8330000000000002</v>
      </c>
      <c r="D43" s="47">
        <v>3611111111111110</v>
      </c>
    </row>
    <row r="44" spans="1:4">
      <c r="A44" s="30" t="s">
        <v>388</v>
      </c>
      <c r="B44" s="48">
        <v>8</v>
      </c>
      <c r="C44" s="46">
        <v>8.1660000000000004</v>
      </c>
      <c r="D44" s="47">
        <v>9555555555555550</v>
      </c>
    </row>
    <row r="45" spans="1:4">
      <c r="A45" s="30" t="s">
        <v>392</v>
      </c>
      <c r="B45" s="48">
        <v>7.2</v>
      </c>
      <c r="C45" s="46">
        <v>7.7770000000000001</v>
      </c>
      <c r="D45" s="47">
        <v>5784722222222220</v>
      </c>
    </row>
    <row r="46" spans="1:4">
      <c r="A46" s="30" t="s">
        <v>395</v>
      </c>
      <c r="B46" s="48">
        <v>6.8</v>
      </c>
      <c r="C46" s="46">
        <v>5.5830000000000002</v>
      </c>
      <c r="D46" s="47">
        <v>788220551378446</v>
      </c>
    </row>
    <row r="47" spans="1:4">
      <c r="A47" s="30" t="s">
        <v>400</v>
      </c>
      <c r="B47" s="48">
        <v>7.6</v>
      </c>
      <c r="C47" s="46">
        <v>7.883</v>
      </c>
      <c r="D47" s="47">
        <v>7545642763034060</v>
      </c>
    </row>
    <row r="48" spans="1:4">
      <c r="A48" s="30" t="s">
        <v>403</v>
      </c>
      <c r="B48" s="48">
        <v>8.1999999999999993</v>
      </c>
      <c r="C48" s="46">
        <v>6.5</v>
      </c>
      <c r="D48" s="47">
        <v>8833333333333330</v>
      </c>
    </row>
    <row r="49" spans="1:4">
      <c r="A49" s="30" t="s">
        <v>406</v>
      </c>
      <c r="B49" s="48">
        <v>7.7</v>
      </c>
      <c r="C49" s="46">
        <v>8.8330000000000002</v>
      </c>
      <c r="D49" s="47">
        <v>8602540834845730</v>
      </c>
    </row>
    <row r="50" spans="1:4">
      <c r="A50" s="30" t="s">
        <v>409</v>
      </c>
      <c r="B50" s="48">
        <v>6.7</v>
      </c>
      <c r="C50" s="46">
        <v>6.5</v>
      </c>
      <c r="D50" s="47">
        <v>6992521367521360</v>
      </c>
    </row>
    <row r="51" spans="1:4">
      <c r="A51" s="30" t="s">
        <v>411</v>
      </c>
      <c r="B51" s="48">
        <v>6.7</v>
      </c>
      <c r="C51" s="46">
        <v>6.1109999999999998</v>
      </c>
      <c r="D51" s="30" t="s">
        <v>132</v>
      </c>
    </row>
    <row r="52" spans="1:4">
      <c r="A52" s="30" t="s">
        <v>414</v>
      </c>
      <c r="B52" s="48">
        <v>9.4</v>
      </c>
      <c r="C52" s="46">
        <v>8.5</v>
      </c>
      <c r="D52" s="47">
        <v>9660714285714280</v>
      </c>
    </row>
    <row r="53" spans="1:4">
      <c r="A53" s="30" t="s">
        <v>416</v>
      </c>
      <c r="B53" s="48">
        <v>8.3000000000000007</v>
      </c>
      <c r="C53" s="46">
        <v>7.1660000000000004</v>
      </c>
      <c r="D53" s="47">
        <v>9419753086419750</v>
      </c>
    </row>
    <row r="54" spans="1:4">
      <c r="A54" s="30" t="s">
        <v>418</v>
      </c>
      <c r="B54" s="48">
        <v>7.9</v>
      </c>
      <c r="C54" s="46">
        <v>8.3330000000000002</v>
      </c>
      <c r="D54" s="47">
        <v>8237472766884530</v>
      </c>
    </row>
    <row r="55" spans="1:4">
      <c r="A55" s="30" t="s">
        <v>423</v>
      </c>
      <c r="B55" s="48">
        <v>7.6</v>
      </c>
      <c r="C55" s="46">
        <v>7.6660000000000004</v>
      </c>
      <c r="D55" s="47">
        <v>9480259870064960</v>
      </c>
    </row>
    <row r="56" spans="1:4">
      <c r="A56" s="30" t="s">
        <v>427</v>
      </c>
      <c r="B56" s="48">
        <v>7.1</v>
      </c>
      <c r="C56" s="46">
        <v>3.6659999999999999</v>
      </c>
      <c r="D56" s="47">
        <v>7463924963924960</v>
      </c>
    </row>
    <row r="57" spans="1:4">
      <c r="A57" s="30" t="s">
        <v>429</v>
      </c>
      <c r="B57" s="48">
        <v>6.6</v>
      </c>
      <c r="C57" s="46">
        <v>4.25</v>
      </c>
      <c r="D57" s="47">
        <v>9296296296296290</v>
      </c>
    </row>
    <row r="58" spans="1:4">
      <c r="A58" s="30" t="s">
        <v>432</v>
      </c>
      <c r="B58" s="48">
        <v>7.5</v>
      </c>
      <c r="C58" s="46">
        <v>6.6550000000000002</v>
      </c>
      <c r="D58" s="47">
        <v>7402950310559000</v>
      </c>
    </row>
    <row r="59" spans="1:4">
      <c r="A59" s="30" t="s">
        <v>436</v>
      </c>
      <c r="B59" s="48">
        <v>7.2</v>
      </c>
      <c r="C59" s="46">
        <v>6.8</v>
      </c>
      <c r="D59" s="47">
        <v>7819047619047610</v>
      </c>
    </row>
    <row r="60" spans="1:4">
      <c r="A60" s="30" t="s">
        <v>440</v>
      </c>
      <c r="B60" s="48">
        <v>7.5</v>
      </c>
      <c r="C60" s="46">
        <v>6.25</v>
      </c>
      <c r="D60" s="47">
        <v>8838383838383830</v>
      </c>
    </row>
    <row r="61" spans="1:4">
      <c r="A61" s="30" t="s">
        <v>444</v>
      </c>
      <c r="B61" s="48">
        <v>7.7</v>
      </c>
      <c r="C61" s="46">
        <v>7.5830000000000002</v>
      </c>
      <c r="D61" s="47">
        <v>9743589743589740</v>
      </c>
    </row>
    <row r="62" spans="1:4">
      <c r="A62" s="30" t="s">
        <v>451</v>
      </c>
      <c r="B62" s="48">
        <v>6.6</v>
      </c>
      <c r="C62" s="46">
        <v>6.5659999999999998</v>
      </c>
      <c r="D62" s="47">
        <v>5652169521654810</v>
      </c>
    </row>
    <row r="63" spans="1:4">
      <c r="A63" s="30" t="s">
        <v>454</v>
      </c>
      <c r="B63" s="48">
        <v>8.4</v>
      </c>
      <c r="C63" s="46">
        <v>6.8769999999999998</v>
      </c>
      <c r="D63" s="47">
        <v>911793372319688</v>
      </c>
    </row>
    <row r="64" spans="1:4">
      <c r="A64" s="30" t="s">
        <v>459</v>
      </c>
      <c r="B64" s="48">
        <v>5.2</v>
      </c>
      <c r="C64" s="46">
        <v>3.5550000000000002</v>
      </c>
      <c r="D64" s="47">
        <v>3004807692307690</v>
      </c>
    </row>
    <row r="65" spans="1:4">
      <c r="A65" s="30" t="s">
        <v>462</v>
      </c>
      <c r="B65" s="48">
        <v>7.4</v>
      </c>
      <c r="C65" s="46">
        <v>7.9160000000000004</v>
      </c>
      <c r="D65" s="47">
        <v>7918575677196360</v>
      </c>
    </row>
    <row r="66" spans="1:4">
      <c r="A66" s="30" t="s">
        <v>464</v>
      </c>
      <c r="B66" s="48">
        <v>7.2</v>
      </c>
      <c r="C66" s="46">
        <v>5.4160000000000004</v>
      </c>
      <c r="D66" s="47">
        <v>926450742240216</v>
      </c>
    </row>
    <row r="67" spans="1:4">
      <c r="A67" s="30" t="s">
        <v>476</v>
      </c>
      <c r="B67" s="48">
        <v>7.5</v>
      </c>
      <c r="C67" s="46">
        <v>7</v>
      </c>
      <c r="D67" s="47">
        <v>8467105263157890</v>
      </c>
    </row>
    <row r="68" spans="1:4">
      <c r="A68" s="30" t="s">
        <v>478</v>
      </c>
      <c r="B68" s="48">
        <v>7.4</v>
      </c>
      <c r="C68" s="46">
        <v>7.0549999999999997</v>
      </c>
      <c r="D68" s="47">
        <v>8520833333333330</v>
      </c>
    </row>
    <row r="69" spans="1:4">
      <c r="A69" s="30" t="s">
        <v>480</v>
      </c>
      <c r="B69" s="48">
        <v>7.8</v>
      </c>
      <c r="C69" s="46">
        <v>7.25</v>
      </c>
      <c r="D69" s="30" t="s">
        <v>120</v>
      </c>
    </row>
    <row r="70" spans="1:4">
      <c r="A70" s="30" t="s">
        <v>482</v>
      </c>
      <c r="B70" s="48">
        <v>6</v>
      </c>
      <c r="C70" s="46">
        <v>1.6659999999999999</v>
      </c>
      <c r="D70" s="47">
        <v>8475473801560750</v>
      </c>
    </row>
    <row r="71" spans="1:4">
      <c r="A71" s="30" t="s">
        <v>485</v>
      </c>
      <c r="B71" s="48">
        <v>7.5</v>
      </c>
      <c r="C71" s="46">
        <v>6.6219999999999999</v>
      </c>
      <c r="D71" s="47">
        <v>7854166666666660</v>
      </c>
    </row>
    <row r="72" spans="1:4">
      <c r="A72" s="30" t="s">
        <v>487</v>
      </c>
      <c r="B72" s="48">
        <v>7.5</v>
      </c>
      <c r="C72" s="46">
        <v>7.6660000000000004</v>
      </c>
      <c r="D72" s="47">
        <v>8941798941798940</v>
      </c>
    </row>
    <row r="73" spans="1:4">
      <c r="A73" s="30" t="s">
        <v>490</v>
      </c>
      <c r="B73" s="48">
        <v>7.1</v>
      </c>
      <c r="C73" s="46">
        <v>6</v>
      </c>
      <c r="D73" s="47">
        <v>8903448275862060</v>
      </c>
    </row>
    <row r="74" spans="1:4">
      <c r="A74" s="30" t="s">
        <v>493</v>
      </c>
      <c r="B74" s="48">
        <v>8.4</v>
      </c>
      <c r="C74" s="46">
        <v>7.25</v>
      </c>
      <c r="D74" s="47">
        <v>9392712550607280</v>
      </c>
    </row>
    <row r="75" spans="1:4">
      <c r="A75" s="30" t="s">
        <v>500</v>
      </c>
      <c r="B75" s="48">
        <v>6</v>
      </c>
      <c r="C75" s="46">
        <v>4</v>
      </c>
      <c r="D75" s="47">
        <v>4952380952380950</v>
      </c>
    </row>
    <row r="76" spans="1:4">
      <c r="A76" s="30" t="s">
        <v>503</v>
      </c>
      <c r="B76" s="48">
        <v>7.6</v>
      </c>
      <c r="C76" s="46">
        <v>8.4160000000000004</v>
      </c>
      <c r="D76" s="47">
        <v>8565610859728500</v>
      </c>
    </row>
    <row r="77" spans="1:4">
      <c r="A77" s="30" t="s">
        <v>507</v>
      </c>
      <c r="B77" s="48">
        <v>7.4</v>
      </c>
      <c r="C77" s="46">
        <v>5.5</v>
      </c>
      <c r="D77" s="47">
        <v>6590752242926150</v>
      </c>
    </row>
    <row r="78" spans="1:4">
      <c r="A78" s="30" t="s">
        <v>514</v>
      </c>
      <c r="B78" s="48">
        <v>6.4</v>
      </c>
      <c r="C78" s="46">
        <v>5.1660000000000004</v>
      </c>
      <c r="D78" s="47">
        <v>6253787878787870</v>
      </c>
    </row>
    <row r="79" spans="1:4">
      <c r="A79" s="30" t="s">
        <v>517</v>
      </c>
      <c r="B79" s="48">
        <v>7.5</v>
      </c>
      <c r="C79" s="46">
        <v>8.766</v>
      </c>
      <c r="D79" s="47">
        <v>7748129063918530</v>
      </c>
    </row>
    <row r="80" spans="1:4">
      <c r="A80" s="30" t="s">
        <v>522</v>
      </c>
      <c r="B80" s="48">
        <v>7.9</v>
      </c>
      <c r="C80" s="46">
        <v>5.75</v>
      </c>
      <c r="D80" s="47">
        <v>9333333333333330</v>
      </c>
    </row>
    <row r="81" spans="1:4">
      <c r="A81" s="30" t="s">
        <v>525</v>
      </c>
      <c r="B81" s="48">
        <v>8.3000000000000007</v>
      </c>
      <c r="C81" s="46">
        <v>9.4160000000000004</v>
      </c>
      <c r="D81" s="47">
        <v>838888888888889</v>
      </c>
    </row>
    <row r="82" spans="1:4">
      <c r="A82" s="30" t="s">
        <v>527</v>
      </c>
      <c r="B82" s="48">
        <v>8.1999999999999993</v>
      </c>
      <c r="C82" s="46">
        <v>8.8879999999999999</v>
      </c>
      <c r="D82" s="47">
        <v>8635443503864550</v>
      </c>
    </row>
    <row r="83" spans="1:4">
      <c r="A83" s="30" t="s">
        <v>529</v>
      </c>
      <c r="B83" s="48">
        <v>6.2</v>
      </c>
      <c r="C83" s="46">
        <v>2.5</v>
      </c>
      <c r="D83" s="47">
        <v>8466810966810960</v>
      </c>
    </row>
    <row r="84" spans="1:4">
      <c r="A84" s="30" t="s">
        <v>531</v>
      </c>
      <c r="B84" s="48">
        <v>8.3000000000000007</v>
      </c>
      <c r="C84" s="46">
        <v>8</v>
      </c>
      <c r="D84" s="30" t="s">
        <v>120</v>
      </c>
    </row>
    <row r="85" spans="1:4">
      <c r="A85" s="30" t="s">
        <v>533</v>
      </c>
      <c r="B85" s="48">
        <v>7.6</v>
      </c>
      <c r="C85" s="46">
        <v>6</v>
      </c>
      <c r="D85" s="47">
        <v>6818181818181810</v>
      </c>
    </row>
    <row r="86" spans="1:4">
      <c r="A86" s="30" t="s">
        <v>535</v>
      </c>
      <c r="B86" s="48">
        <v>7.2</v>
      </c>
      <c r="C86" s="46">
        <v>5.1660000000000004</v>
      </c>
      <c r="D86" s="47">
        <v>8033910533910530</v>
      </c>
    </row>
    <row r="87" spans="1:4">
      <c r="A87" s="30" t="s">
        <v>540</v>
      </c>
      <c r="B87" s="48">
        <v>7.2</v>
      </c>
      <c r="C87" s="46">
        <v>7.3330000000000002</v>
      </c>
      <c r="D87" s="47">
        <v>8468286099865040</v>
      </c>
    </row>
    <row r="88" spans="1:4">
      <c r="A88" s="30" t="s">
        <v>543</v>
      </c>
      <c r="B88" s="48">
        <v>6.9</v>
      </c>
      <c r="C88" s="46">
        <v>5.5</v>
      </c>
      <c r="D88" s="47">
        <v>7932900432900430</v>
      </c>
    </row>
    <row r="89" spans="1:4">
      <c r="A89" s="30" t="s">
        <v>546</v>
      </c>
      <c r="B89" s="48">
        <v>7</v>
      </c>
      <c r="C89" s="46">
        <v>6.0830000000000002</v>
      </c>
      <c r="D89" s="47">
        <v>945887445887446</v>
      </c>
    </row>
    <row r="90" spans="1:4">
      <c r="A90" s="30" t="s">
        <v>549</v>
      </c>
      <c r="B90" s="48">
        <v>7.2</v>
      </c>
      <c r="C90" s="46">
        <v>8.0830000000000002</v>
      </c>
      <c r="D90" s="47">
        <v>6793942772203640</v>
      </c>
    </row>
    <row r="91" spans="1:4">
      <c r="A91" s="30" t="s">
        <v>552</v>
      </c>
      <c r="B91" s="48">
        <v>8.3000000000000007</v>
      </c>
      <c r="C91" s="46">
        <v>9.266</v>
      </c>
      <c r="D91" s="47">
        <v>7489177489177480</v>
      </c>
    </row>
    <row r="92" spans="1:4">
      <c r="A92" s="30" t="s">
        <v>554</v>
      </c>
      <c r="B92" s="48">
        <v>7.4</v>
      </c>
      <c r="C92" s="46">
        <v>6.75</v>
      </c>
      <c r="D92" s="30" t="s">
        <v>421</v>
      </c>
    </row>
    <row r="93" spans="1:4">
      <c r="A93" s="30" t="s">
        <v>557</v>
      </c>
      <c r="B93" s="48">
        <v>7.3</v>
      </c>
      <c r="C93" s="46">
        <v>7.1660000000000004</v>
      </c>
      <c r="D93" s="47">
        <v>9116541353383450</v>
      </c>
    </row>
    <row r="94" spans="1:4">
      <c r="A94" s="30" t="s">
        <v>560</v>
      </c>
      <c r="B94" s="48">
        <v>7.1</v>
      </c>
      <c r="C94" s="46">
        <v>5.75</v>
      </c>
      <c r="D94" s="47">
        <v>9153439153439150</v>
      </c>
    </row>
    <row r="95" spans="1:4">
      <c r="A95" s="30" t="s">
        <v>562</v>
      </c>
      <c r="B95" s="48">
        <v>5.3</v>
      </c>
      <c r="C95" s="46">
        <v>2.4159999999999999</v>
      </c>
      <c r="D95" s="47">
        <v>475108225108225</v>
      </c>
    </row>
    <row r="96" spans="1:4">
      <c r="A96" s="30" t="s">
        <v>568</v>
      </c>
      <c r="B96" s="48">
        <v>8.5</v>
      </c>
      <c r="C96" s="46">
        <v>9.65</v>
      </c>
      <c r="D96" s="47">
        <v>9552042160737810</v>
      </c>
    </row>
    <row r="97" spans="1:4">
      <c r="A97" s="30" t="s">
        <v>572</v>
      </c>
      <c r="B97" s="48">
        <v>7</v>
      </c>
      <c r="C97" s="46">
        <v>7.25</v>
      </c>
      <c r="D97" s="47">
        <v>7218567251461980</v>
      </c>
    </row>
    <row r="98" spans="1:4">
      <c r="A98" s="30" t="s">
        <v>575</v>
      </c>
      <c r="B98" s="48">
        <v>7.3</v>
      </c>
      <c r="C98" s="46">
        <v>5.1660000000000004</v>
      </c>
      <c r="D98" s="47">
        <v>8068181818181810</v>
      </c>
    </row>
    <row r="99" spans="1:4">
      <c r="A99" s="30" t="s">
        <v>578</v>
      </c>
      <c r="B99" s="48">
        <v>8.1</v>
      </c>
      <c r="C99" s="46">
        <v>7.7770000000000001</v>
      </c>
      <c r="D99" s="47">
        <v>8989820565907520</v>
      </c>
    </row>
    <row r="100" spans="1:4">
      <c r="A100" s="30" t="s">
        <v>580</v>
      </c>
      <c r="B100" s="48">
        <v>6.3</v>
      </c>
      <c r="C100" s="46">
        <v>5.1109999999999998</v>
      </c>
      <c r="D100" s="47">
        <v>6444493006993000</v>
      </c>
    </row>
    <row r="101" spans="1:4">
      <c r="A101" s="30" t="s">
        <v>583</v>
      </c>
      <c r="B101" s="48">
        <v>7.9</v>
      </c>
      <c r="C101" s="46">
        <v>7.8879999999999999</v>
      </c>
      <c r="D101" s="47">
        <v>915703781512605</v>
      </c>
    </row>
    <row r="102" spans="1:4">
      <c r="A102" s="30" t="s">
        <v>588</v>
      </c>
      <c r="B102" s="48">
        <v>7.6</v>
      </c>
      <c r="C102" s="46">
        <v>6.5</v>
      </c>
      <c r="D102" s="47">
        <v>9351851851851850</v>
      </c>
    </row>
    <row r="103" spans="1:4">
      <c r="A103" s="30" t="s">
        <v>591</v>
      </c>
      <c r="B103" s="48">
        <v>8.1999999999999993</v>
      </c>
      <c r="C103" s="46">
        <v>9</v>
      </c>
      <c r="D103" s="47">
        <v>9717813051146380</v>
      </c>
    </row>
    <row r="104" spans="1:4">
      <c r="A104" s="30" t="s">
        <v>593</v>
      </c>
      <c r="B104" s="48">
        <v>8.1999999999999993</v>
      </c>
      <c r="C104" s="46">
        <v>7.9</v>
      </c>
      <c r="D104" s="47">
        <v>8436240842490840</v>
      </c>
    </row>
    <row r="105" spans="1:4">
      <c r="A105" s="30" t="s">
        <v>596</v>
      </c>
      <c r="B105" s="48">
        <v>7.6</v>
      </c>
      <c r="C105" s="46">
        <v>7.6440000000000001</v>
      </c>
      <c r="D105" s="47">
        <v>7806870995242410</v>
      </c>
    </row>
    <row r="106" spans="1:4">
      <c r="A106" s="30" t="s">
        <v>598</v>
      </c>
      <c r="B106" s="48">
        <v>9.1</v>
      </c>
      <c r="C106" s="46">
        <v>8.6999999999999993</v>
      </c>
      <c r="D106" s="47">
        <v>909722222222222</v>
      </c>
    </row>
    <row r="107" spans="1:4">
      <c r="A107" s="30" t="s">
        <v>599</v>
      </c>
      <c r="B107" s="48">
        <v>4.9000000000000004</v>
      </c>
      <c r="C107" s="46">
        <v>3.75</v>
      </c>
      <c r="D107" s="47">
        <v>3797498797498790</v>
      </c>
    </row>
    <row r="108" spans="1:4">
      <c r="A108" s="30" t="s">
        <v>603</v>
      </c>
      <c r="B108" s="48">
        <v>7.5</v>
      </c>
      <c r="C108" s="46">
        <v>6.5990000000000002</v>
      </c>
      <c r="D108" s="47">
        <v>8159632034632030</v>
      </c>
    </row>
    <row r="109" spans="1:4">
      <c r="A109" s="30" t="s">
        <v>609</v>
      </c>
      <c r="B109" s="48">
        <v>5.6</v>
      </c>
      <c r="C109" s="46">
        <v>4.1109999999999998</v>
      </c>
      <c r="D109" s="47">
        <v>4747740005092940</v>
      </c>
    </row>
    <row r="110" spans="1:4">
      <c r="A110" s="30" t="s">
        <v>611</v>
      </c>
      <c r="B110" s="48">
        <v>7.5</v>
      </c>
      <c r="C110" s="46">
        <v>7.25</v>
      </c>
      <c r="D110" s="47">
        <v>8966049382716040</v>
      </c>
    </row>
    <row r="111" spans="1:4">
      <c r="A111" s="30" t="s">
        <v>624</v>
      </c>
      <c r="B111" s="48">
        <v>6.8</v>
      </c>
      <c r="C111" s="46">
        <v>5.75</v>
      </c>
      <c r="D111" s="47">
        <v>7304131054131050</v>
      </c>
    </row>
    <row r="112" spans="1:4">
      <c r="A112" s="30" t="s">
        <v>626</v>
      </c>
      <c r="B112" s="48">
        <v>8.1999999999999993</v>
      </c>
      <c r="C112" s="46">
        <v>8.4160000000000004</v>
      </c>
      <c r="D112" s="47">
        <v>9848484848484840</v>
      </c>
    </row>
    <row r="113" spans="1:4">
      <c r="A113" s="30" t="s">
        <v>629</v>
      </c>
      <c r="B113" s="48">
        <v>6.6</v>
      </c>
      <c r="C113" s="46">
        <v>4.75</v>
      </c>
      <c r="D113" s="47">
        <v>903988603988604</v>
      </c>
    </row>
    <row r="114" spans="1:4">
      <c r="A114" s="30" t="s">
        <v>632</v>
      </c>
      <c r="B114" s="48">
        <v>7</v>
      </c>
      <c r="C114" s="46">
        <v>2.75</v>
      </c>
      <c r="D114" s="47">
        <v>8825396825396820</v>
      </c>
    </row>
    <row r="115" spans="1:4">
      <c r="A115" s="30" t="s">
        <v>634</v>
      </c>
      <c r="B115" s="48">
        <v>6.4</v>
      </c>
      <c r="C115" s="46">
        <v>6.133</v>
      </c>
      <c r="D115" s="47">
        <v>6002801120448170</v>
      </c>
    </row>
    <row r="116" spans="1:4">
      <c r="A116" s="30" t="s">
        <v>638</v>
      </c>
      <c r="B116" s="48">
        <v>7.3</v>
      </c>
      <c r="C116" s="46">
        <v>6.9160000000000004</v>
      </c>
      <c r="D116" s="47">
        <v>8945512820512820</v>
      </c>
    </row>
    <row r="117" spans="1:4">
      <c r="A117" s="30" t="s">
        <v>641</v>
      </c>
      <c r="B117" s="48">
        <v>7.5</v>
      </c>
      <c r="C117" s="46">
        <v>8.25</v>
      </c>
      <c r="D117" s="47">
        <v>8959435626102290</v>
      </c>
    </row>
    <row r="118" spans="1:4">
      <c r="A118" s="30" t="s">
        <v>643</v>
      </c>
      <c r="B118" s="48">
        <v>7.3</v>
      </c>
      <c r="C118" s="46">
        <v>7.633</v>
      </c>
      <c r="D118" s="47">
        <v>8255555555555550</v>
      </c>
    </row>
    <row r="119" spans="1:4">
      <c r="A119" s="30" t="s">
        <v>646</v>
      </c>
      <c r="B119" s="48">
        <v>6.4</v>
      </c>
      <c r="C119" s="46">
        <v>5.75</v>
      </c>
      <c r="D119" s="47">
        <v>832010582010582</v>
      </c>
    </row>
    <row r="120" spans="1:4">
      <c r="A120" s="30" t="s">
        <v>653</v>
      </c>
      <c r="B120" s="48">
        <v>7.5</v>
      </c>
      <c r="C120" s="46">
        <v>6.1109999999999998</v>
      </c>
      <c r="D120" s="47">
        <v>7676334422657950</v>
      </c>
    </row>
    <row r="121" spans="1:4">
      <c r="A121" s="30" t="s">
        <v>656</v>
      </c>
      <c r="B121" s="48">
        <v>5.0999999999999996</v>
      </c>
      <c r="C121" s="46">
        <v>2.8879999999999999</v>
      </c>
      <c r="D121" s="47">
        <v>7391025641025640</v>
      </c>
    </row>
    <row r="122" spans="1:4">
      <c r="A122" s="30" t="s">
        <v>659</v>
      </c>
      <c r="B122" s="48">
        <v>8.3000000000000007</v>
      </c>
      <c r="C122" s="46">
        <v>8.7829999999999995</v>
      </c>
      <c r="D122" s="47">
        <v>8964102564102560</v>
      </c>
    </row>
    <row r="123" spans="1:4">
      <c r="A123" s="30" t="s">
        <v>661</v>
      </c>
      <c r="B123" s="48">
        <v>7.2</v>
      </c>
      <c r="C123" s="46">
        <v>3.4159999999999999</v>
      </c>
      <c r="D123" s="47">
        <v>9547511312217190</v>
      </c>
    </row>
    <row r="124" spans="1:4">
      <c r="A124" s="30" t="s">
        <v>664</v>
      </c>
      <c r="B124" s="48">
        <v>7.7</v>
      </c>
      <c r="C124" s="46">
        <v>9.5</v>
      </c>
      <c r="D124" s="47">
        <v>869949494949495</v>
      </c>
    </row>
    <row r="125" spans="1:4">
      <c r="A125" s="30" t="s">
        <v>667</v>
      </c>
      <c r="B125" s="48">
        <v>6</v>
      </c>
      <c r="C125" s="46">
        <v>3.5</v>
      </c>
      <c r="D125" s="47">
        <v>7916666666666660</v>
      </c>
    </row>
    <row r="126" spans="1:4">
      <c r="A126" s="30" t="s">
        <v>670</v>
      </c>
      <c r="B126" s="48">
        <v>7.9</v>
      </c>
      <c r="C126" s="46">
        <v>8.0830000000000002</v>
      </c>
      <c r="D126" s="47">
        <v>9105915870621750</v>
      </c>
    </row>
    <row r="127" spans="1:4">
      <c r="A127" s="30" t="s">
        <v>672</v>
      </c>
      <c r="B127" s="48">
        <v>7.1</v>
      </c>
      <c r="C127" s="46">
        <v>6</v>
      </c>
      <c r="D127" s="47">
        <v>6518218623481780</v>
      </c>
    </row>
    <row r="128" spans="1:4">
      <c r="A128" s="30" t="s">
        <v>677</v>
      </c>
      <c r="B128" s="48">
        <v>7.6</v>
      </c>
      <c r="C128" s="46">
        <v>8.8000000000000007</v>
      </c>
      <c r="D128" s="47">
        <v>8243546576879910</v>
      </c>
    </row>
    <row r="129" spans="1:4">
      <c r="A129" s="30" t="s">
        <v>686</v>
      </c>
      <c r="B129" s="48">
        <v>6.7</v>
      </c>
      <c r="C129" s="46">
        <v>6.5</v>
      </c>
      <c r="D129" s="47">
        <v>8722222222222220</v>
      </c>
    </row>
    <row r="130" spans="1:4">
      <c r="A130" s="30" t="s">
        <v>689</v>
      </c>
      <c r="B130" s="48">
        <v>6.7</v>
      </c>
      <c r="C130" s="46">
        <v>5</v>
      </c>
      <c r="D130" s="47">
        <v>8103174603174600</v>
      </c>
    </row>
    <row r="131" spans="1:4">
      <c r="A131" s="30" t="s">
        <v>692</v>
      </c>
      <c r="B131" s="48">
        <v>7.2</v>
      </c>
      <c r="C131" s="46">
        <v>5.5659999999999998</v>
      </c>
      <c r="D131" s="47">
        <v>9038690476190470</v>
      </c>
    </row>
    <row r="132" spans="1:4">
      <c r="A132" s="30" t="s">
        <v>695</v>
      </c>
      <c r="B132" s="48">
        <v>6.7</v>
      </c>
      <c r="C132" s="46">
        <v>4.8330000000000002</v>
      </c>
      <c r="D132" s="47">
        <v>8046833064949000</v>
      </c>
    </row>
    <row r="133" spans="1:4">
      <c r="A133" s="30" t="s">
        <v>697</v>
      </c>
      <c r="B133" s="48">
        <v>7.3</v>
      </c>
      <c r="C133" s="46">
        <v>7.0549999999999997</v>
      </c>
      <c r="D133" s="47">
        <v>8535551619433190</v>
      </c>
    </row>
    <row r="134" spans="1:4">
      <c r="A134" s="30" t="s">
        <v>700</v>
      </c>
      <c r="B134" s="48">
        <v>8.4</v>
      </c>
      <c r="C134" s="46">
        <v>7.6879999999999997</v>
      </c>
      <c r="D134" s="47">
        <v>8751352813852810</v>
      </c>
    </row>
    <row r="135" spans="1:4">
      <c r="A135" s="30" t="s">
        <v>704</v>
      </c>
      <c r="B135" s="48">
        <v>6.9</v>
      </c>
      <c r="C135" s="46">
        <v>5.6109999999999998</v>
      </c>
      <c r="D135" s="47">
        <v>710179526355997</v>
      </c>
    </row>
    <row r="136" spans="1:4">
      <c r="A136" s="30" t="s">
        <v>706</v>
      </c>
      <c r="B136" s="48">
        <v>6.4</v>
      </c>
      <c r="C136" s="46">
        <v>4.0330000000000004</v>
      </c>
      <c r="D136" s="47">
        <v>6047619047619040</v>
      </c>
    </row>
    <row r="137" spans="1:4">
      <c r="A137" s="30" t="s">
        <v>710</v>
      </c>
      <c r="B137" s="48">
        <v>7.3</v>
      </c>
      <c r="C137" s="46">
        <v>5.5</v>
      </c>
      <c r="D137" s="30" t="s">
        <v>174</v>
      </c>
    </row>
    <row r="138" spans="1:4">
      <c r="A138" s="30" t="s">
        <v>712</v>
      </c>
      <c r="B138" s="48">
        <v>6.6</v>
      </c>
      <c r="C138" s="46">
        <v>4.5</v>
      </c>
      <c r="D138" s="47">
        <v>7444444444444440</v>
      </c>
    </row>
    <row r="139" spans="1:4">
      <c r="A139" s="30" t="s">
        <v>715</v>
      </c>
      <c r="B139" s="48">
        <v>7.7</v>
      </c>
      <c r="C139" s="46">
        <v>9.1660000000000004</v>
      </c>
      <c r="D139" s="47">
        <v>8262108262108260</v>
      </c>
    </row>
    <row r="140" spans="1:4">
      <c r="A140" s="30" t="s">
        <v>718</v>
      </c>
      <c r="B140" s="48">
        <v>4.5999999999999996</v>
      </c>
      <c r="C140" s="46">
        <v>3.722</v>
      </c>
      <c r="D140" s="47">
        <v>3724695192086490</v>
      </c>
    </row>
    <row r="141" spans="1:4">
      <c r="A141" s="30" t="s">
        <v>725</v>
      </c>
      <c r="B141" s="48">
        <v>7.9</v>
      </c>
      <c r="C141" s="46">
        <v>8.4160000000000004</v>
      </c>
      <c r="D141" s="47">
        <v>8935626102292760</v>
      </c>
    </row>
    <row r="142" spans="1:4">
      <c r="A142" s="30" t="s">
        <v>726</v>
      </c>
      <c r="B142" s="48">
        <v>6.3</v>
      </c>
      <c r="C142" s="46">
        <v>6.766</v>
      </c>
      <c r="D142" s="47">
        <v>8944141289679040</v>
      </c>
    </row>
    <row r="143" spans="1:4">
      <c r="A143" s="30" t="s">
        <v>731</v>
      </c>
      <c r="B143" s="48">
        <v>6.4</v>
      </c>
      <c r="C143" s="46">
        <v>4.75</v>
      </c>
      <c r="D143" s="47">
        <v>8832425892317</v>
      </c>
    </row>
    <row r="144" spans="1:4">
      <c r="A144" s="30" t="s">
        <v>739</v>
      </c>
      <c r="B144" s="48">
        <v>8.5</v>
      </c>
      <c r="C144" s="46">
        <v>8.1329999999999991</v>
      </c>
      <c r="D144" s="47">
        <v>9876543209876540</v>
      </c>
    </row>
    <row r="145" spans="1:4">
      <c r="A145" s="30" t="s">
        <v>740</v>
      </c>
      <c r="B145" s="48">
        <v>8.4</v>
      </c>
      <c r="C145" s="46">
        <v>6.9160000000000004</v>
      </c>
      <c r="D145" s="47">
        <v>9031578947368420</v>
      </c>
    </row>
    <row r="146" spans="1:4">
      <c r="A146" s="30" t="s">
        <v>741</v>
      </c>
      <c r="B146" s="48">
        <v>5.8</v>
      </c>
      <c r="C146" s="46">
        <v>2.6659999999999999</v>
      </c>
      <c r="D146" s="47">
        <v>5296296296296290</v>
      </c>
    </row>
    <row r="147" spans="1:4">
      <c r="A147" s="30" t="s">
        <v>743</v>
      </c>
      <c r="B147" s="48">
        <v>6.6</v>
      </c>
      <c r="C147" s="46">
        <v>3.75</v>
      </c>
      <c r="D147" s="47">
        <v>9326599326599320</v>
      </c>
    </row>
    <row r="148" spans="1:4">
      <c r="A148" s="30" t="s">
        <v>746</v>
      </c>
      <c r="B148" s="48">
        <v>4.9000000000000004</v>
      </c>
      <c r="C148" s="46">
        <v>2.6659999999999999</v>
      </c>
      <c r="D148" s="47">
        <v>3613701372997710</v>
      </c>
    </row>
    <row r="149" spans="1:4">
      <c r="A149" s="30" t="s">
        <v>753</v>
      </c>
      <c r="B149" s="48">
        <v>6.6</v>
      </c>
      <c r="C149" s="46">
        <v>3.3330000000000002</v>
      </c>
      <c r="D149" s="47">
        <v>8607226107226100</v>
      </c>
    </row>
    <row r="150" spans="1:4">
      <c r="A150" s="30" t="s">
        <v>757</v>
      </c>
      <c r="B150" s="48">
        <v>7</v>
      </c>
      <c r="C150" s="46">
        <v>7.3879999999999999</v>
      </c>
      <c r="D150" s="47">
        <v>7085185035552680</v>
      </c>
    </row>
    <row r="151" spans="1:4">
      <c r="A151" s="30" t="s">
        <v>762</v>
      </c>
      <c r="B151" s="48">
        <v>5.3</v>
      </c>
      <c r="C151" s="46">
        <v>1.5</v>
      </c>
      <c r="D151" s="47">
        <v>487037037037037</v>
      </c>
    </row>
    <row r="152" spans="1:4">
      <c r="A152" s="30" t="s">
        <v>764</v>
      </c>
      <c r="B152" s="48">
        <v>6</v>
      </c>
      <c r="C152" s="46">
        <v>8</v>
      </c>
      <c r="D152" s="47">
        <v>510897435897436</v>
      </c>
    </row>
    <row r="153" spans="1:4">
      <c r="A153" s="30" t="s">
        <v>769</v>
      </c>
      <c r="B153" s="48">
        <v>7.7</v>
      </c>
      <c r="C153" s="46">
        <v>6.6879999999999997</v>
      </c>
      <c r="D153" s="47">
        <v>8191793021556440</v>
      </c>
    </row>
    <row r="154" spans="1:4">
      <c r="A154" s="30" t="s">
        <v>771</v>
      </c>
      <c r="B154" s="48">
        <v>7.6</v>
      </c>
      <c r="C154" s="46">
        <v>6.6</v>
      </c>
      <c r="D154" s="47">
        <v>7287179487179480</v>
      </c>
    </row>
    <row r="155" spans="1:4">
      <c r="A155" s="30" t="s">
        <v>774</v>
      </c>
      <c r="B155" s="48">
        <v>8.1</v>
      </c>
      <c r="C155" s="46">
        <v>9.0329999999999995</v>
      </c>
      <c r="D155" s="47">
        <v>8697435897435890</v>
      </c>
    </row>
    <row r="156" spans="1:4">
      <c r="A156" s="30" t="s">
        <v>775</v>
      </c>
      <c r="B156" s="48">
        <v>6.9</v>
      </c>
      <c r="C156" s="46">
        <v>5.6769999999999996</v>
      </c>
      <c r="D156" s="47">
        <v>7725859160868640</v>
      </c>
    </row>
    <row r="157" spans="1:4">
      <c r="A157" s="30" t="s">
        <v>777</v>
      </c>
      <c r="B157" s="48">
        <v>8.1999999999999993</v>
      </c>
      <c r="C157" s="46">
        <v>8.766</v>
      </c>
      <c r="D157" s="47">
        <v>8958078958078950</v>
      </c>
    </row>
    <row r="158" spans="1:4">
      <c r="A158" s="30" t="s">
        <v>780</v>
      </c>
      <c r="B158" s="48">
        <v>6.6</v>
      </c>
      <c r="C158" s="46">
        <v>4</v>
      </c>
      <c r="D158" s="47">
        <v>7230347674459980</v>
      </c>
    </row>
    <row r="159" spans="1:4">
      <c r="A159" s="30" t="s">
        <v>784</v>
      </c>
      <c r="B159" s="48">
        <v>6.3</v>
      </c>
      <c r="C159" s="46">
        <v>6.75</v>
      </c>
      <c r="D159" s="47">
        <v>7462962962962960</v>
      </c>
    </row>
    <row r="160" spans="1:4">
      <c r="A160" s="30" t="s">
        <v>788</v>
      </c>
      <c r="B160" s="48">
        <v>4.5999999999999996</v>
      </c>
      <c r="C160" s="46">
        <v>2.5</v>
      </c>
      <c r="D160" s="47">
        <v>4405425492382010</v>
      </c>
    </row>
    <row r="161" spans="1:4">
      <c r="A161" s="30" t="s">
        <v>793</v>
      </c>
      <c r="B161" s="48">
        <v>6.5</v>
      </c>
      <c r="C161" s="46">
        <v>3.3330000000000002</v>
      </c>
      <c r="D161" s="47">
        <v>8325901151988100</v>
      </c>
    </row>
    <row r="162" spans="1:4">
      <c r="A162" s="30" t="s">
        <v>796</v>
      </c>
      <c r="B162" s="48">
        <v>8.1</v>
      </c>
      <c r="C162" s="46">
        <v>8.2829999999999995</v>
      </c>
      <c r="D162" s="47">
        <v>8944444444444440</v>
      </c>
    </row>
    <row r="163" spans="1:4">
      <c r="A163" s="30" t="s">
        <v>797</v>
      </c>
      <c r="B163" s="48">
        <v>5.2</v>
      </c>
      <c r="C163" s="46">
        <v>3.8</v>
      </c>
      <c r="D163" s="47">
        <v>5765669515669510</v>
      </c>
    </row>
    <row r="164" spans="1:4">
      <c r="A164" s="30" t="s">
        <v>800</v>
      </c>
      <c r="B164" s="48">
        <v>6.7</v>
      </c>
      <c r="C164" s="46">
        <v>5.25</v>
      </c>
      <c r="D164" s="47">
        <v>7473232323232320</v>
      </c>
    </row>
    <row r="165" spans="1:4">
      <c r="A165" s="30" t="s">
        <v>803</v>
      </c>
      <c r="B165" s="48">
        <v>6.3</v>
      </c>
      <c r="C165" s="46">
        <v>4.1660000000000004</v>
      </c>
      <c r="D165" s="47">
        <v>7888471177944860</v>
      </c>
    </row>
    <row r="166" spans="1:4">
      <c r="A166" s="30" t="s">
        <v>805</v>
      </c>
      <c r="B166" s="48">
        <v>7.7</v>
      </c>
      <c r="C166" s="46">
        <v>7.5</v>
      </c>
      <c r="D166" s="47">
        <v>9428571428571420</v>
      </c>
    </row>
    <row r="167" spans="1:4">
      <c r="A167" s="30" t="s">
        <v>808</v>
      </c>
      <c r="B167" s="48">
        <v>8.4</v>
      </c>
      <c r="C167" s="46">
        <v>9.25</v>
      </c>
      <c r="D167" s="47">
        <v>9087179487179480</v>
      </c>
    </row>
    <row r="168" spans="1:4">
      <c r="A168" s="30" t="s">
        <v>809</v>
      </c>
      <c r="B168" s="48">
        <v>8</v>
      </c>
      <c r="C168" s="46">
        <v>7.8330000000000002</v>
      </c>
      <c r="D168" s="47">
        <v>7906846240179570</v>
      </c>
    </row>
    <row r="169" spans="1:4">
      <c r="A169" s="30" t="s">
        <v>811</v>
      </c>
      <c r="B169" s="48">
        <v>7.8</v>
      </c>
      <c r="C169" s="46">
        <v>8.6660000000000004</v>
      </c>
      <c r="D169" s="47">
        <v>9285714285714280</v>
      </c>
    </row>
    <row r="170" spans="1:4">
      <c r="A170" s="30" t="s">
        <v>813</v>
      </c>
      <c r="B170" s="48">
        <v>7.4</v>
      </c>
      <c r="C170" s="46">
        <v>6</v>
      </c>
      <c r="D170" s="30" t="s">
        <v>120</v>
      </c>
    </row>
    <row r="171" spans="1:4">
      <c r="A171" s="30" t="s">
        <v>816</v>
      </c>
      <c r="B171" s="48">
        <v>7.8</v>
      </c>
      <c r="C171" s="46">
        <v>5.4160000000000004</v>
      </c>
      <c r="D171" s="47">
        <v>9649122807017540</v>
      </c>
    </row>
    <row r="172" spans="1:4">
      <c r="A172" s="30" t="s">
        <v>818</v>
      </c>
      <c r="B172" s="48">
        <v>8.4</v>
      </c>
      <c r="C172" s="46">
        <v>8.3659999999999997</v>
      </c>
      <c r="D172" s="47">
        <v>906060606060606</v>
      </c>
    </row>
    <row r="173" spans="1:4">
      <c r="A173" s="30" t="s">
        <v>820</v>
      </c>
      <c r="B173" s="48">
        <v>8</v>
      </c>
      <c r="C173" s="46">
        <v>7.5</v>
      </c>
      <c r="D173" s="47">
        <v>9583333333333330</v>
      </c>
    </row>
    <row r="174" spans="1:4">
      <c r="A174" s="30" t="s">
        <v>821</v>
      </c>
      <c r="B174" s="48">
        <v>7.6</v>
      </c>
      <c r="C174" s="46">
        <v>8.5</v>
      </c>
      <c r="D174" s="47">
        <v>8585858585858580</v>
      </c>
    </row>
    <row r="175" spans="1:4">
      <c r="A175" s="30" t="s">
        <v>823</v>
      </c>
      <c r="B175" s="48">
        <v>5.8</v>
      </c>
      <c r="C175" s="46">
        <v>5.6660000000000004</v>
      </c>
      <c r="D175" s="47">
        <v>572182089209953</v>
      </c>
    </row>
    <row r="176" spans="1:4">
      <c r="A176" s="30" t="s">
        <v>827</v>
      </c>
      <c r="B176" s="48">
        <v>7.6</v>
      </c>
      <c r="C176" s="46">
        <v>7.5</v>
      </c>
      <c r="D176" s="47">
        <v>8607340372046250</v>
      </c>
    </row>
    <row r="177" spans="1:4">
      <c r="A177" s="30" t="s">
        <v>831</v>
      </c>
      <c r="B177" s="48">
        <v>7.1</v>
      </c>
      <c r="C177" s="46">
        <v>6.8440000000000003</v>
      </c>
      <c r="D177" s="47">
        <v>5245783628136560</v>
      </c>
    </row>
    <row r="178" spans="1:4">
      <c r="A178" s="30" t="s">
        <v>833</v>
      </c>
      <c r="B178" s="48">
        <v>6.6</v>
      </c>
      <c r="C178" s="46">
        <v>5.577</v>
      </c>
      <c r="D178" s="47">
        <v>7947303921568620</v>
      </c>
    </row>
    <row r="179" spans="1:4">
      <c r="A179" s="30" t="s">
        <v>835</v>
      </c>
      <c r="B179" s="48">
        <v>7</v>
      </c>
      <c r="C179" s="46">
        <v>6.75</v>
      </c>
      <c r="D179" s="47">
        <v>6773809523809520</v>
      </c>
    </row>
    <row r="180" spans="1:4">
      <c r="A180" s="30" t="s">
        <v>838</v>
      </c>
      <c r="B180" s="48">
        <v>7.8</v>
      </c>
      <c r="C180" s="46">
        <v>7</v>
      </c>
      <c r="D180" s="47">
        <v>813529767623928</v>
      </c>
    </row>
    <row r="181" spans="1:4">
      <c r="A181" s="30" t="s">
        <v>840</v>
      </c>
      <c r="B181" s="48">
        <v>7.8</v>
      </c>
      <c r="C181" s="46">
        <v>7.8659999999999997</v>
      </c>
      <c r="D181" s="47">
        <v>972463768115942</v>
      </c>
    </row>
    <row r="182" spans="1:4">
      <c r="A182" s="30" t="s">
        <v>842</v>
      </c>
      <c r="B182" s="48">
        <v>8</v>
      </c>
      <c r="C182" s="46">
        <v>7.25</v>
      </c>
      <c r="D182" s="30" t="s">
        <v>120</v>
      </c>
    </row>
    <row r="183" spans="1:4">
      <c r="A183" s="30" t="s">
        <v>847</v>
      </c>
      <c r="B183" s="48">
        <v>7.7</v>
      </c>
      <c r="C183" s="46">
        <v>6</v>
      </c>
      <c r="D183" s="30" t="s">
        <v>120</v>
      </c>
    </row>
    <row r="184" spans="1:4">
      <c r="A184" s="30" t="s">
        <v>849</v>
      </c>
      <c r="B184" s="48">
        <v>6.7</v>
      </c>
      <c r="C184" s="46">
        <v>5.6660000000000004</v>
      </c>
      <c r="D184" s="47">
        <v>6777777777777770</v>
      </c>
    </row>
    <row r="185" spans="1:4">
      <c r="A185" s="30" t="s">
        <v>853</v>
      </c>
      <c r="B185" s="48">
        <v>6.1</v>
      </c>
      <c r="C185" s="46">
        <v>3.9660000000000002</v>
      </c>
      <c r="D185" s="47">
        <v>6102272727272720</v>
      </c>
    </row>
    <row r="186" spans="1:4">
      <c r="A186" s="30" t="s">
        <v>855</v>
      </c>
      <c r="B186" s="48">
        <v>7.7</v>
      </c>
      <c r="C186" s="46">
        <v>8.25</v>
      </c>
      <c r="D186" s="47">
        <v>895341802782819</v>
      </c>
    </row>
    <row r="187" spans="1:4">
      <c r="A187" s="30" t="s">
        <v>858</v>
      </c>
      <c r="B187" s="48">
        <v>7.3</v>
      </c>
      <c r="C187" s="46">
        <v>8.25</v>
      </c>
      <c r="D187" s="47">
        <v>8626811594202890</v>
      </c>
    </row>
    <row r="188" spans="1:4">
      <c r="A188" s="30" t="s">
        <v>862</v>
      </c>
      <c r="B188" s="48">
        <v>5.8</v>
      </c>
      <c r="C188" s="46">
        <v>4.0549999999999997</v>
      </c>
      <c r="D188" s="47">
        <v>7024703557312250</v>
      </c>
    </row>
    <row r="189" spans="1:4">
      <c r="A189" s="30" t="s">
        <v>866</v>
      </c>
      <c r="B189" s="48">
        <v>7.4</v>
      </c>
      <c r="C189" s="46">
        <v>6.75</v>
      </c>
      <c r="D189" s="47">
        <v>887962962962963</v>
      </c>
    </row>
    <row r="190" spans="1:4">
      <c r="A190" s="30" t="s">
        <v>868</v>
      </c>
      <c r="B190" s="48">
        <v>8.1</v>
      </c>
      <c r="C190" s="46">
        <v>8.6440000000000001</v>
      </c>
      <c r="D190" s="47">
        <v>786141304347826</v>
      </c>
    </row>
    <row r="191" spans="1:4">
      <c r="A191" s="30" t="s">
        <v>869</v>
      </c>
      <c r="B191" s="48">
        <v>8</v>
      </c>
      <c r="C191" s="46">
        <v>6.8879999999999999</v>
      </c>
      <c r="D191" s="47">
        <v>8313618925831200</v>
      </c>
    </row>
    <row r="192" spans="1:4">
      <c r="A192" s="30" t="s">
        <v>874</v>
      </c>
      <c r="B192" s="48">
        <v>8.1</v>
      </c>
      <c r="C192" s="46">
        <v>7.3330000000000002</v>
      </c>
      <c r="D192" s="47">
        <v>8724699557242250</v>
      </c>
    </row>
    <row r="193" spans="1:4">
      <c r="A193" s="30" t="s">
        <v>875</v>
      </c>
      <c r="B193" s="48">
        <v>7.2</v>
      </c>
      <c r="C193" s="46">
        <v>7.3330000000000002</v>
      </c>
      <c r="D193" s="47">
        <v>8015873015873010</v>
      </c>
    </row>
    <row r="194" spans="1:4">
      <c r="A194" s="30" t="s">
        <v>877</v>
      </c>
      <c r="B194" s="48">
        <v>7.2</v>
      </c>
      <c r="C194" s="46">
        <v>4.5</v>
      </c>
      <c r="D194" s="47">
        <v>8118686868686860</v>
      </c>
    </row>
    <row r="195" spans="1:4">
      <c r="A195" s="30" t="s">
        <v>879</v>
      </c>
      <c r="B195" s="48">
        <v>6.6</v>
      </c>
      <c r="C195" s="46">
        <v>2</v>
      </c>
      <c r="D195" s="30" t="s">
        <v>120</v>
      </c>
    </row>
    <row r="196" spans="1:4">
      <c r="A196" s="30" t="s">
        <v>882</v>
      </c>
      <c r="B196" s="48">
        <v>8.6999999999999993</v>
      </c>
      <c r="C196" s="46">
        <v>7.9660000000000002</v>
      </c>
      <c r="D196" s="30" t="s">
        <v>421</v>
      </c>
    </row>
    <row r="197" spans="1:4">
      <c r="A197" s="30" t="s">
        <v>883</v>
      </c>
      <c r="B197" s="48">
        <v>3.8</v>
      </c>
      <c r="C197" s="46">
        <v>0.72222222222222199</v>
      </c>
      <c r="D197" s="47">
        <v>2682539682539680</v>
      </c>
    </row>
    <row r="198" spans="1:4">
      <c r="A198" s="30" t="s">
        <v>886</v>
      </c>
      <c r="B198" s="48">
        <v>8.3000000000000007</v>
      </c>
      <c r="C198" s="46">
        <v>8</v>
      </c>
      <c r="D198" s="47">
        <v>934238310708899</v>
      </c>
    </row>
    <row r="199" spans="1:4">
      <c r="A199" s="30" t="s">
        <v>887</v>
      </c>
      <c r="B199" s="48">
        <v>7.7</v>
      </c>
      <c r="C199" s="46">
        <v>6.5</v>
      </c>
      <c r="D199" s="47">
        <v>8166666666666660</v>
      </c>
    </row>
    <row r="200" spans="1:4">
      <c r="A200" s="30" t="s">
        <v>889</v>
      </c>
      <c r="B200" s="48">
        <v>6.8</v>
      </c>
      <c r="C200" s="46">
        <v>5.25</v>
      </c>
      <c r="D200" s="47">
        <v>6990231990231980</v>
      </c>
    </row>
    <row r="201" spans="1:4">
      <c r="A201" s="30" t="s">
        <v>894</v>
      </c>
      <c r="B201" s="48">
        <v>5.5</v>
      </c>
      <c r="C201" s="46">
        <v>4.25</v>
      </c>
      <c r="D201" s="47">
        <v>8505291005291000</v>
      </c>
    </row>
    <row r="202" spans="1:4">
      <c r="A202" s="30" t="s">
        <v>899</v>
      </c>
      <c r="B202" s="48">
        <v>8.1999999999999993</v>
      </c>
      <c r="C202" s="46">
        <v>8</v>
      </c>
      <c r="D202" s="47">
        <v>7919672919672910</v>
      </c>
    </row>
    <row r="203" spans="1:4">
      <c r="A203" s="30" t="s">
        <v>901</v>
      </c>
      <c r="B203" s="48">
        <v>7.9</v>
      </c>
      <c r="C203" s="46">
        <v>7.0330000000000004</v>
      </c>
      <c r="D203" s="47">
        <v>8271221532091090</v>
      </c>
    </row>
    <row r="204" spans="1:4">
      <c r="A204" s="30" t="s">
        <v>904</v>
      </c>
      <c r="B204" s="48">
        <v>7.5</v>
      </c>
      <c r="C204" s="46">
        <v>6.266</v>
      </c>
      <c r="D204" s="47">
        <v>7403337403337400</v>
      </c>
    </row>
    <row r="205" spans="1:4">
      <c r="A205" s="30" t="s">
        <v>907</v>
      </c>
      <c r="B205" s="48">
        <v>6.9</v>
      </c>
      <c r="C205" s="46">
        <v>5.944</v>
      </c>
      <c r="D205" s="47">
        <v>8301236044657090</v>
      </c>
    </row>
    <row r="206" spans="1:4">
      <c r="A206" s="30" t="s">
        <v>911</v>
      </c>
      <c r="B206" s="48">
        <v>6.1</v>
      </c>
      <c r="C206" s="46">
        <v>5.3330000000000002</v>
      </c>
      <c r="D206" s="47">
        <v>5364583333333330</v>
      </c>
    </row>
    <row r="207" spans="1:4">
      <c r="A207" s="30" t="s">
        <v>914</v>
      </c>
      <c r="B207" s="48">
        <v>8.1999999999999993</v>
      </c>
      <c r="C207" s="46">
        <v>9.516</v>
      </c>
      <c r="D207" s="47">
        <v>898860398860399</v>
      </c>
    </row>
    <row r="208" spans="1:4">
      <c r="A208" s="30" t="s">
        <v>917</v>
      </c>
      <c r="B208" s="48">
        <v>7.5</v>
      </c>
      <c r="C208" s="46">
        <v>8.8160000000000007</v>
      </c>
      <c r="D208" s="47">
        <v>8518518518518510</v>
      </c>
    </row>
    <row r="209" spans="1:4">
      <c r="A209" s="30" t="s">
        <v>920</v>
      </c>
      <c r="B209" s="48">
        <v>7.3</v>
      </c>
      <c r="C209" s="46">
        <v>6.7770000000000001</v>
      </c>
      <c r="D209" s="47">
        <v>819047619047619</v>
      </c>
    </row>
    <row r="210" spans="1:4">
      <c r="A210" s="30" t="s">
        <v>922</v>
      </c>
      <c r="B210" s="48">
        <v>7.1</v>
      </c>
      <c r="C210" s="46">
        <v>6.8330000000000002</v>
      </c>
      <c r="D210" s="47">
        <v>8743961352657000</v>
      </c>
    </row>
    <row r="211" spans="1:4">
      <c r="A211" s="30" t="s">
        <v>924</v>
      </c>
      <c r="B211" s="48">
        <v>6.4</v>
      </c>
      <c r="C211" s="46">
        <v>4.6660000000000004</v>
      </c>
      <c r="D211" s="47">
        <v>8671215074723840</v>
      </c>
    </row>
    <row r="212" spans="1:4">
      <c r="A212" s="30" t="s">
        <v>928</v>
      </c>
      <c r="B212" s="48">
        <v>5.7</v>
      </c>
      <c r="C212" s="46">
        <v>3</v>
      </c>
      <c r="D212" s="47">
        <v>5095108695652170</v>
      </c>
    </row>
    <row r="213" spans="1:4">
      <c r="A213" s="30" t="s">
        <v>931</v>
      </c>
      <c r="B213" s="48">
        <v>7.4</v>
      </c>
      <c r="C213" s="46">
        <v>7.5830000000000002</v>
      </c>
      <c r="D213" s="47">
        <v>6999961778083550</v>
      </c>
    </row>
    <row r="214" spans="1:4">
      <c r="A214" s="30" t="s">
        <v>935</v>
      </c>
      <c r="B214" s="48">
        <v>8.1999999999999993</v>
      </c>
      <c r="C214" s="46">
        <v>7.5</v>
      </c>
      <c r="D214" s="47">
        <v>8222222222222220</v>
      </c>
    </row>
    <row r="215" spans="1:4">
      <c r="A215" s="30" t="s">
        <v>937</v>
      </c>
      <c r="B215" s="48">
        <v>6.4</v>
      </c>
      <c r="C215" s="46">
        <v>3.6659999999999999</v>
      </c>
      <c r="D215" s="47">
        <v>7222222222222220</v>
      </c>
    </row>
    <row r="216" spans="1:4">
      <c r="A216" s="30" t="s">
        <v>940</v>
      </c>
      <c r="B216" s="48">
        <v>6.3</v>
      </c>
      <c r="C216" s="46">
        <v>5.0830000000000002</v>
      </c>
      <c r="D216" s="47">
        <v>9217813051146380</v>
      </c>
    </row>
    <row r="217" spans="1:4">
      <c r="A217" s="30" t="s">
        <v>943</v>
      </c>
      <c r="B217" s="48">
        <v>3.9</v>
      </c>
      <c r="C217" s="46">
        <v>1.6659999999999999</v>
      </c>
      <c r="D217" s="47">
        <v>4302832244008710</v>
      </c>
    </row>
    <row r="218" spans="1:4">
      <c r="A218" s="30" t="s">
        <v>945</v>
      </c>
      <c r="B218" s="48">
        <v>8.1999999999999993</v>
      </c>
      <c r="C218" s="46">
        <v>9.4499999999999993</v>
      </c>
      <c r="D218" s="47">
        <v>8922266139657440</v>
      </c>
    </row>
    <row r="219" spans="1:4">
      <c r="A219" s="30" t="s">
        <v>946</v>
      </c>
      <c r="B219" s="48">
        <v>8.5</v>
      </c>
      <c r="C219" s="46">
        <v>9.15</v>
      </c>
      <c r="D219" s="30" t="s">
        <v>174</v>
      </c>
    </row>
    <row r="220" spans="1:4">
      <c r="A220" s="30" t="s">
        <v>949</v>
      </c>
      <c r="B220" s="48">
        <v>8</v>
      </c>
      <c r="C220" s="46">
        <v>6.6109999999999998</v>
      </c>
      <c r="D220" s="47">
        <v>8575000000000000</v>
      </c>
    </row>
    <row r="221" spans="1:4">
      <c r="A221" s="30" t="s">
        <v>950</v>
      </c>
      <c r="B221" s="48">
        <v>8.6</v>
      </c>
      <c r="C221" s="46">
        <v>9.25</v>
      </c>
      <c r="D221" s="30" t="s">
        <v>120</v>
      </c>
    </row>
    <row r="222" spans="1:4">
      <c r="A222" s="30" t="s">
        <v>951</v>
      </c>
      <c r="B222" s="48">
        <v>8.8000000000000007</v>
      </c>
      <c r="C222" s="46">
        <v>8.75</v>
      </c>
      <c r="D222" s="30" t="s">
        <v>120</v>
      </c>
    </row>
    <row r="223" spans="1:4">
      <c r="A223" s="30" t="s">
        <v>952</v>
      </c>
      <c r="B223" s="48">
        <v>7.5</v>
      </c>
      <c r="C223" s="46">
        <v>7.6829999999999998</v>
      </c>
      <c r="D223" s="47">
        <v>7132034632034630</v>
      </c>
    </row>
    <row r="224" spans="1:4">
      <c r="A224" s="30" t="s">
        <v>954</v>
      </c>
      <c r="B224" s="48">
        <v>6.3</v>
      </c>
      <c r="C224" s="46">
        <v>5.9</v>
      </c>
      <c r="D224" s="30" t="s">
        <v>94</v>
      </c>
    </row>
    <row r="225" spans="1:4">
      <c r="A225" s="30" t="s">
        <v>958</v>
      </c>
      <c r="B225" s="48">
        <v>7.2</v>
      </c>
      <c r="C225" s="46">
        <v>6.25</v>
      </c>
      <c r="D225" s="47">
        <v>8215624531414000</v>
      </c>
    </row>
    <row r="226" spans="1:4">
      <c r="A226" s="30" t="s">
        <v>960</v>
      </c>
      <c r="B226" s="48">
        <v>7.1</v>
      </c>
      <c r="C226" s="46">
        <v>7.9880000000000004</v>
      </c>
      <c r="D226" s="47">
        <v>7580379978078180</v>
      </c>
    </row>
    <row r="227" spans="1:4">
      <c r="A227" s="30" t="s">
        <v>964</v>
      </c>
      <c r="B227" s="48">
        <v>5.7</v>
      </c>
      <c r="C227" s="46">
        <v>2.4940000000000002</v>
      </c>
      <c r="D227" s="47">
        <v>6073717948717940</v>
      </c>
    </row>
    <row r="228" spans="1:4">
      <c r="A228" s="30" t="s">
        <v>970</v>
      </c>
      <c r="B228" s="48">
        <v>7</v>
      </c>
      <c r="C228" s="46">
        <v>6.2770000000000001</v>
      </c>
      <c r="D228" s="47">
        <v>8825757575757570</v>
      </c>
    </row>
    <row r="229" spans="1:4">
      <c r="A229" s="30" t="s">
        <v>974</v>
      </c>
      <c r="B229" s="48">
        <v>5.7</v>
      </c>
      <c r="C229" s="46">
        <v>1.333</v>
      </c>
      <c r="D229" s="47">
        <v>7041062801932360</v>
      </c>
    </row>
    <row r="230" spans="1:4">
      <c r="A230" s="30" t="s">
        <v>978</v>
      </c>
      <c r="B230" s="48">
        <v>7.4</v>
      </c>
      <c r="C230" s="46">
        <v>6.8330000000000002</v>
      </c>
      <c r="D230" s="47">
        <v>8571428571428570</v>
      </c>
    </row>
    <row r="231" spans="1:4">
      <c r="A231" s="30" t="s">
        <v>980</v>
      </c>
      <c r="B231" s="48">
        <v>6.6</v>
      </c>
      <c r="C231" s="46">
        <v>3.6659999999999999</v>
      </c>
      <c r="D231" s="47">
        <v>8815217391304340</v>
      </c>
    </row>
    <row r="232" spans="1:4">
      <c r="A232" s="30" t="s">
        <v>984</v>
      </c>
      <c r="B232" s="48">
        <v>8.5</v>
      </c>
      <c r="C232" s="46">
        <v>9.0660000000000007</v>
      </c>
      <c r="D232" s="47">
        <v>8608324043106650</v>
      </c>
    </row>
    <row r="233" spans="1:4">
      <c r="A233" s="30" t="s">
        <v>985</v>
      </c>
      <c r="B233" s="48">
        <v>8.1</v>
      </c>
      <c r="C233" s="46">
        <v>7.75</v>
      </c>
      <c r="D233" s="30" t="s">
        <v>120</v>
      </c>
    </row>
    <row r="234" spans="1:4">
      <c r="A234" s="30" t="s">
        <v>986</v>
      </c>
      <c r="B234" s="48">
        <v>6.6</v>
      </c>
      <c r="C234" s="46">
        <v>4.6660000000000004</v>
      </c>
      <c r="D234" s="47">
        <v>67748840426859</v>
      </c>
    </row>
    <row r="235" spans="1:4">
      <c r="A235" s="30" t="s">
        <v>992</v>
      </c>
      <c r="B235" s="48">
        <v>6.6</v>
      </c>
      <c r="C235" s="46">
        <v>7.9160000000000004</v>
      </c>
      <c r="D235" s="47">
        <v>5833333333333330</v>
      </c>
    </row>
    <row r="236" spans="1:4">
      <c r="A236" s="30" t="s">
        <v>994</v>
      </c>
      <c r="B236" s="48">
        <v>6.4</v>
      </c>
      <c r="C236" s="46">
        <v>5.1109999999999998</v>
      </c>
      <c r="D236" s="47">
        <v>5694444444444440</v>
      </c>
    </row>
    <row r="237" spans="1:4">
      <c r="A237" s="30" t="s">
        <v>997</v>
      </c>
      <c r="B237" s="48">
        <v>6.1</v>
      </c>
      <c r="C237" s="46">
        <v>3.5</v>
      </c>
      <c r="D237" s="47">
        <v>8333333333333330</v>
      </c>
    </row>
    <row r="238" spans="1:4">
      <c r="A238" s="30" t="s">
        <v>999</v>
      </c>
      <c r="B238" s="48">
        <v>7.9</v>
      </c>
      <c r="C238" s="46">
        <v>6.944</v>
      </c>
      <c r="D238" s="47">
        <v>7709305944600060</v>
      </c>
    </row>
    <row r="239" spans="1:4">
      <c r="A239" s="30" t="s">
        <v>1000</v>
      </c>
      <c r="B239" s="48">
        <v>5.9</v>
      </c>
      <c r="C239" s="46">
        <v>3.8330000000000002</v>
      </c>
      <c r="D239" s="47">
        <v>5083333333333330</v>
      </c>
    </row>
    <row r="240" spans="1:4">
      <c r="A240" s="30" t="s">
        <v>1004</v>
      </c>
      <c r="B240" s="48">
        <v>8</v>
      </c>
      <c r="C240" s="46">
        <v>6.1109999999999998</v>
      </c>
      <c r="D240" s="47">
        <v>9171099744245520</v>
      </c>
    </row>
    <row r="241" spans="1:4">
      <c r="A241" s="30" t="s">
        <v>1005</v>
      </c>
      <c r="B241" s="48">
        <v>7.4</v>
      </c>
      <c r="C241" s="46">
        <v>7.8330000000000002</v>
      </c>
      <c r="D241" s="47">
        <v>8737179487179480</v>
      </c>
    </row>
    <row r="242" spans="1:4">
      <c r="A242" s="30" t="s">
        <v>1008</v>
      </c>
      <c r="B242" s="48">
        <v>6.3</v>
      </c>
      <c r="C242" s="46">
        <v>5</v>
      </c>
      <c r="D242" s="47">
        <v>6869488536155200</v>
      </c>
    </row>
    <row r="243" spans="1:4">
      <c r="A243" s="30" t="s">
        <v>1010</v>
      </c>
      <c r="B243" s="48">
        <v>6</v>
      </c>
      <c r="C243" s="46">
        <v>5.0110000000000001</v>
      </c>
      <c r="D243" s="47">
        <v>446764705882353</v>
      </c>
    </row>
    <row r="244" spans="1:4">
      <c r="A244" s="30" t="s">
        <v>1012</v>
      </c>
      <c r="B244" s="48">
        <v>5.6</v>
      </c>
      <c r="C244" s="46">
        <v>3.0550000000000002</v>
      </c>
      <c r="D244" s="47">
        <v>6851190476190470</v>
      </c>
    </row>
    <row r="245" spans="1:4">
      <c r="A245" s="30" t="s">
        <v>1016</v>
      </c>
      <c r="B245" s="48">
        <v>6.5</v>
      </c>
      <c r="C245" s="46">
        <v>5</v>
      </c>
      <c r="D245" s="47">
        <v>7605800653594770</v>
      </c>
    </row>
    <row r="246" spans="1:4">
      <c r="A246" s="30" t="s">
        <v>1019</v>
      </c>
      <c r="B246" s="48">
        <v>7.7</v>
      </c>
      <c r="C246" s="46">
        <v>8.5549999999999997</v>
      </c>
      <c r="D246" s="47">
        <v>7780032467532460</v>
      </c>
    </row>
    <row r="247" spans="1:4">
      <c r="A247" s="30" t="s">
        <v>1024</v>
      </c>
      <c r="B247" s="48">
        <v>5.7</v>
      </c>
      <c r="C247" s="46">
        <v>2.911</v>
      </c>
      <c r="D247" s="47">
        <v>6646998834498830</v>
      </c>
    </row>
    <row r="248" spans="1:4">
      <c r="A248" s="30" t="s">
        <v>1028</v>
      </c>
      <c r="B248" s="48">
        <v>8.1999999999999993</v>
      </c>
      <c r="C248" s="46">
        <v>6.6879999999999997</v>
      </c>
      <c r="D248" s="47">
        <v>8893762183235860</v>
      </c>
    </row>
    <row r="249" spans="1:4">
      <c r="A249" s="30" t="s">
        <v>1030</v>
      </c>
      <c r="B249" s="48">
        <v>6.9</v>
      </c>
      <c r="C249" s="46">
        <v>4.7220000000000004</v>
      </c>
      <c r="D249" s="47">
        <v>808025308025308</v>
      </c>
    </row>
    <row r="250" spans="1:4">
      <c r="A250" s="30" t="s">
        <v>1032</v>
      </c>
      <c r="B250" s="48">
        <v>7.4</v>
      </c>
      <c r="C250" s="46">
        <v>5.1879999999999997</v>
      </c>
      <c r="D250" s="47">
        <v>8648039215686270</v>
      </c>
    </row>
    <row r="251" spans="1:4">
      <c r="A251" s="30" t="s">
        <v>1036</v>
      </c>
      <c r="B251" s="48">
        <v>7</v>
      </c>
      <c r="C251" s="46">
        <v>8</v>
      </c>
      <c r="D251" s="47">
        <v>6891025641025640</v>
      </c>
    </row>
    <row r="252" spans="1:4">
      <c r="A252" s="30" t="s">
        <v>1043</v>
      </c>
      <c r="B252" s="48">
        <v>6.7</v>
      </c>
      <c r="C252" s="46">
        <v>4.9160000000000004</v>
      </c>
      <c r="D252" s="47">
        <v>869551282051282</v>
      </c>
    </row>
    <row r="253" spans="1:4">
      <c r="A253" s="30" t="s">
        <v>1045</v>
      </c>
      <c r="B253" s="48">
        <v>5.2</v>
      </c>
      <c r="C253" s="46">
        <v>3.222</v>
      </c>
      <c r="D253" s="47">
        <v>5126395534290270</v>
      </c>
    </row>
    <row r="254" spans="1:4">
      <c r="A254" s="30" t="s">
        <v>1048</v>
      </c>
      <c r="B254" s="48">
        <v>6.4</v>
      </c>
      <c r="C254" s="46">
        <v>2.5</v>
      </c>
      <c r="D254" s="47">
        <v>8756613756613750</v>
      </c>
    </row>
    <row r="255" spans="1:4">
      <c r="A255" s="30" t="s">
        <v>1052</v>
      </c>
      <c r="B255" s="48">
        <v>8.1</v>
      </c>
      <c r="C255" s="46">
        <v>9</v>
      </c>
      <c r="D255" s="47">
        <v>9245857699805060</v>
      </c>
    </row>
    <row r="256" spans="1:4">
      <c r="A256" s="30" t="s">
        <v>1053</v>
      </c>
      <c r="B256" s="48">
        <v>7.2</v>
      </c>
      <c r="C256" s="46">
        <v>5.6660000000000004</v>
      </c>
      <c r="D256" s="47">
        <v>8094541910331380</v>
      </c>
    </row>
    <row r="257" spans="1:4">
      <c r="A257" s="30" t="s">
        <v>1057</v>
      </c>
      <c r="B257" s="48">
        <v>7.1</v>
      </c>
      <c r="C257" s="46">
        <v>7.266</v>
      </c>
      <c r="D257" s="47">
        <v>8895292207792200</v>
      </c>
    </row>
    <row r="258" spans="1:4">
      <c r="A258" s="30" t="s">
        <v>1059</v>
      </c>
      <c r="B258" s="48">
        <v>5.0999999999999996</v>
      </c>
      <c r="C258" s="46">
        <v>2.7770000000000001</v>
      </c>
      <c r="D258" s="47">
        <v>4077797202797200</v>
      </c>
    </row>
    <row r="259" spans="1:4">
      <c r="A259" s="30" t="s">
        <v>1061</v>
      </c>
      <c r="B259" s="48">
        <v>6.2</v>
      </c>
      <c r="C259" s="46">
        <v>4.9880000000000004</v>
      </c>
      <c r="D259" s="47">
        <v>6083816678845450</v>
      </c>
    </row>
    <row r="260" spans="1:4">
      <c r="A260" s="30" t="s">
        <v>1064</v>
      </c>
      <c r="B260" s="48">
        <v>6.9</v>
      </c>
      <c r="C260" s="46">
        <v>5.5659999999999998</v>
      </c>
      <c r="D260" s="47">
        <v>587121212121212</v>
      </c>
    </row>
    <row r="261" spans="1:4">
      <c r="A261" s="30" t="s">
        <v>1069</v>
      </c>
      <c r="B261" s="48">
        <v>7.1</v>
      </c>
      <c r="C261" s="46">
        <v>5.25</v>
      </c>
      <c r="D261" s="47">
        <v>7669227535068600</v>
      </c>
    </row>
    <row r="262" spans="1:4">
      <c r="A262" s="30" t="s">
        <v>1072</v>
      </c>
      <c r="B262" s="48">
        <v>5.6</v>
      </c>
      <c r="C262" s="46">
        <v>3.944</v>
      </c>
      <c r="D262" s="47">
        <v>5284743991640540</v>
      </c>
    </row>
    <row r="263" spans="1:4">
      <c r="A263" s="30" t="s">
        <v>1074</v>
      </c>
      <c r="B263" s="48">
        <v>8.9</v>
      </c>
      <c r="C263" s="46">
        <v>8.5109999999999992</v>
      </c>
      <c r="D263" s="47">
        <v>9660633484162890</v>
      </c>
    </row>
    <row r="264" spans="1:4">
      <c r="A264" s="30" t="s">
        <v>1075</v>
      </c>
      <c r="B264" s="48">
        <v>7</v>
      </c>
      <c r="C264" s="46">
        <v>3.9159999999999999</v>
      </c>
      <c r="D264" s="47">
        <v>838903743315508</v>
      </c>
    </row>
    <row r="265" spans="1:4">
      <c r="A265" s="30" t="s">
        <v>1077</v>
      </c>
      <c r="B265" s="48">
        <v>7.8</v>
      </c>
      <c r="C265" s="46">
        <v>9.1660000000000004</v>
      </c>
      <c r="D265" s="47">
        <v>8166666666666660</v>
      </c>
    </row>
    <row r="266" spans="1:4">
      <c r="A266" s="30" t="s">
        <v>1079</v>
      </c>
      <c r="B266" s="48">
        <v>8.9</v>
      </c>
      <c r="C266" s="46">
        <v>7.7220000000000004</v>
      </c>
      <c r="D266" s="47">
        <v>9615384615384610</v>
      </c>
    </row>
    <row r="267" spans="1:4">
      <c r="A267" s="30" t="s">
        <v>1081</v>
      </c>
      <c r="B267" s="48">
        <v>6.4</v>
      </c>
      <c r="C267" s="46">
        <v>5.5</v>
      </c>
      <c r="D267" s="47">
        <v>8393939393939390</v>
      </c>
    </row>
    <row r="268" spans="1:4">
      <c r="A268" s="30" t="s">
        <v>1084</v>
      </c>
      <c r="B268" s="48">
        <v>5.2</v>
      </c>
      <c r="C268" s="46">
        <v>5.3659999999999997</v>
      </c>
      <c r="D268" s="47">
        <v>5132275132275130</v>
      </c>
    </row>
    <row r="269" spans="1:4">
      <c r="A269" s="30" t="s">
        <v>1086</v>
      </c>
      <c r="B269" s="48">
        <v>7.4</v>
      </c>
      <c r="C269" s="46">
        <v>4.1660000000000004</v>
      </c>
      <c r="D269" s="47">
        <v>9380844645550520</v>
      </c>
    </row>
    <row r="270" spans="1:4">
      <c r="A270" s="30" t="s">
        <v>1088</v>
      </c>
      <c r="B270" s="48">
        <v>7.7</v>
      </c>
      <c r="C270" s="46">
        <v>5.75</v>
      </c>
      <c r="D270" s="47">
        <v>9393939393939390</v>
      </c>
    </row>
    <row r="271" spans="1:4">
      <c r="A271" s="30" t="s">
        <v>1090</v>
      </c>
      <c r="B271" s="48">
        <v>6.8</v>
      </c>
      <c r="C271" s="46">
        <v>3.25</v>
      </c>
      <c r="D271" s="47">
        <v>9696969696969690</v>
      </c>
    </row>
    <row r="272" spans="1:4">
      <c r="A272" s="30" t="s">
        <v>1094</v>
      </c>
      <c r="B272" s="48">
        <v>6.3</v>
      </c>
      <c r="C272" s="46">
        <v>3.6659999999999999</v>
      </c>
      <c r="D272" s="47">
        <v>872737556561086</v>
      </c>
    </row>
    <row r="273" spans="1:4">
      <c r="A273" s="30" t="s">
        <v>1096</v>
      </c>
      <c r="B273" s="48">
        <v>7</v>
      </c>
      <c r="C273" s="46">
        <v>6.2880000000000003</v>
      </c>
      <c r="D273" s="47">
        <v>8132297717537990</v>
      </c>
    </row>
    <row r="274" spans="1:4">
      <c r="A274" s="30" t="s">
        <v>1098</v>
      </c>
      <c r="B274" s="48">
        <v>7.5</v>
      </c>
      <c r="C274" s="46">
        <v>6.75</v>
      </c>
      <c r="D274" s="47">
        <v>8005698005698000</v>
      </c>
    </row>
    <row r="275" spans="1:4">
      <c r="A275" s="30" t="s">
        <v>1100</v>
      </c>
      <c r="B275" s="48">
        <v>6.7</v>
      </c>
      <c r="C275" s="46">
        <v>5.4160000000000004</v>
      </c>
      <c r="D275" s="47">
        <v>8491715399610130</v>
      </c>
    </row>
    <row r="276" spans="1:4">
      <c r="A276" s="30" t="s">
        <v>1102</v>
      </c>
      <c r="B276" s="48">
        <v>7.1</v>
      </c>
      <c r="C276" s="46">
        <v>5.1660000000000004</v>
      </c>
      <c r="D276" s="47">
        <v>8256563479623820</v>
      </c>
    </row>
    <row r="277" spans="1:4">
      <c r="A277" s="30" t="s">
        <v>1104</v>
      </c>
      <c r="B277" s="48">
        <v>8.1999999999999993</v>
      </c>
      <c r="C277" s="46">
        <v>9.0830000000000002</v>
      </c>
      <c r="D277" s="47">
        <v>9233954451345750</v>
      </c>
    </row>
    <row r="278" spans="1:4">
      <c r="A278" s="30" t="s">
        <v>1105</v>
      </c>
      <c r="B278" s="48">
        <v>5.6</v>
      </c>
      <c r="C278" s="46">
        <v>5.6109999999999998</v>
      </c>
      <c r="D278" s="47">
        <v>614606227106227</v>
      </c>
    </row>
    <row r="279" spans="1:4">
      <c r="A279" s="30" t="s">
        <v>1107</v>
      </c>
      <c r="B279" s="48">
        <v>7.6</v>
      </c>
      <c r="C279" s="46">
        <v>7.0830000000000002</v>
      </c>
      <c r="D279" s="47">
        <v>918837803320562</v>
      </c>
    </row>
    <row r="280" spans="1:4">
      <c r="A280" s="30" t="s">
        <v>1110</v>
      </c>
      <c r="B280" s="48">
        <v>6.8</v>
      </c>
      <c r="C280" s="46">
        <v>5.4160000000000004</v>
      </c>
      <c r="D280" s="47">
        <v>7677655677655670</v>
      </c>
    </row>
    <row r="281" spans="1:4">
      <c r="A281" s="30" t="s">
        <v>1112</v>
      </c>
      <c r="B281" s="48">
        <v>6.5</v>
      </c>
      <c r="C281" s="46">
        <v>4.6109999999999998</v>
      </c>
      <c r="D281" s="47">
        <v>6345970206264320</v>
      </c>
    </row>
    <row r="282" spans="1:4">
      <c r="A282" s="30" t="s">
        <v>1116</v>
      </c>
      <c r="B282" s="48">
        <v>8.6</v>
      </c>
      <c r="C282" s="46">
        <v>9.516</v>
      </c>
      <c r="D282" s="47">
        <v>922829183698749</v>
      </c>
    </row>
    <row r="283" spans="1:4">
      <c r="A283" s="30" t="s">
        <v>1117</v>
      </c>
      <c r="B283" s="48">
        <v>7.6</v>
      </c>
      <c r="C283" s="46">
        <v>7.8330000000000002</v>
      </c>
      <c r="D283" s="47">
        <v>8337844611528820</v>
      </c>
    </row>
    <row r="284" spans="1:4">
      <c r="A284" s="30" t="s">
        <v>1119</v>
      </c>
      <c r="B284" s="48">
        <v>6.9</v>
      </c>
      <c r="C284" s="46">
        <v>5.75</v>
      </c>
      <c r="D284" s="47">
        <v>7749881291547950</v>
      </c>
    </row>
    <row r="285" spans="1:4">
      <c r="A285" s="30" t="s">
        <v>1121</v>
      </c>
      <c r="B285" s="48">
        <v>7</v>
      </c>
      <c r="C285" s="46">
        <v>6.3330000000000002</v>
      </c>
      <c r="D285" s="47">
        <v>834008097165992</v>
      </c>
    </row>
    <row r="286" spans="1:4">
      <c r="A286" s="30" t="s">
        <v>1125</v>
      </c>
      <c r="B286" s="48">
        <v>4.9000000000000004</v>
      </c>
      <c r="C286" s="46">
        <v>3.75</v>
      </c>
      <c r="D286" s="47">
        <v>7222222222222220</v>
      </c>
    </row>
    <row r="287" spans="1:4">
      <c r="A287" s="30" t="s">
        <v>1127</v>
      </c>
      <c r="B287" s="48">
        <v>8.3000000000000007</v>
      </c>
      <c r="C287" s="46">
        <v>7.5</v>
      </c>
      <c r="D287" s="30" t="s">
        <v>120</v>
      </c>
    </row>
    <row r="288" spans="1:4">
      <c r="A288" s="30" t="s">
        <v>1128</v>
      </c>
      <c r="B288" s="48">
        <v>7.9</v>
      </c>
      <c r="C288" s="46">
        <v>6.0549999999999997</v>
      </c>
      <c r="D288" s="30" t="s">
        <v>120</v>
      </c>
    </row>
    <row r="289" spans="1:4">
      <c r="A289" s="30" t="s">
        <v>1131</v>
      </c>
      <c r="B289" s="48">
        <v>6.3</v>
      </c>
      <c r="C289" s="46">
        <v>4.75</v>
      </c>
      <c r="D289" s="47">
        <v>564102564102564</v>
      </c>
    </row>
    <row r="290" spans="1:4">
      <c r="A290" s="30" t="s">
        <v>1133</v>
      </c>
      <c r="B290" s="48">
        <v>7.7</v>
      </c>
      <c r="C290" s="46">
        <v>8.75</v>
      </c>
      <c r="D290" s="47">
        <v>8777777777777770</v>
      </c>
    </row>
    <row r="291" spans="1:4">
      <c r="A291" s="30" t="s">
        <v>1135</v>
      </c>
      <c r="B291" s="48">
        <v>5.8</v>
      </c>
      <c r="C291" s="46">
        <v>3.3050000000000002</v>
      </c>
      <c r="D291" s="47">
        <v>4521078431372540</v>
      </c>
    </row>
    <row r="292" spans="1:4">
      <c r="A292" s="30" t="s">
        <v>1140</v>
      </c>
      <c r="B292" s="48">
        <v>6.8</v>
      </c>
      <c r="C292" s="46">
        <v>6.3440000000000003</v>
      </c>
      <c r="D292" s="47">
        <v>5765262340634190</v>
      </c>
    </row>
    <row r="293" spans="1:4">
      <c r="A293" s="30" t="s">
        <v>1144</v>
      </c>
      <c r="B293" s="48">
        <v>7.3</v>
      </c>
      <c r="C293" s="46">
        <v>5.9329999999999998</v>
      </c>
      <c r="D293" s="47">
        <v>9342251950947600</v>
      </c>
    </row>
    <row r="294" spans="1:4">
      <c r="A294" s="30" t="s">
        <v>1148</v>
      </c>
      <c r="B294" s="48">
        <v>7.7</v>
      </c>
      <c r="C294" s="46">
        <v>7.8330000000000002</v>
      </c>
      <c r="D294" s="47">
        <v>9568151147098510</v>
      </c>
    </row>
    <row r="295" spans="1:4">
      <c r="A295" s="30" t="s">
        <v>1150</v>
      </c>
      <c r="B295" s="48">
        <v>7.3</v>
      </c>
      <c r="C295" s="46">
        <v>7.4160000000000004</v>
      </c>
      <c r="D295" s="47">
        <v>8897630147630140</v>
      </c>
    </row>
    <row r="296" spans="1:4">
      <c r="A296" s="30" t="s">
        <v>1152</v>
      </c>
      <c r="B296" s="48">
        <v>7.5</v>
      </c>
      <c r="C296" s="46">
        <v>5.5830000000000002</v>
      </c>
      <c r="D296" s="47">
        <v>914141414141414</v>
      </c>
    </row>
    <row r="297" spans="1:4">
      <c r="A297" s="30" t="s">
        <v>1154</v>
      </c>
      <c r="B297" s="48">
        <v>7.7</v>
      </c>
      <c r="C297" s="46">
        <v>6.1660000000000004</v>
      </c>
      <c r="D297" s="47">
        <v>8271604938271600</v>
      </c>
    </row>
    <row r="298" spans="1:4">
      <c r="A298" s="30" t="s">
        <v>1156</v>
      </c>
      <c r="B298" s="48">
        <v>4.3</v>
      </c>
      <c r="C298" s="46">
        <v>1.1659999999999999</v>
      </c>
      <c r="D298" s="47">
        <v>1950757575757570</v>
      </c>
    </row>
    <row r="299" spans="1:4">
      <c r="A299" s="30" t="s">
        <v>1160</v>
      </c>
      <c r="B299" s="48">
        <v>7</v>
      </c>
      <c r="C299" s="46">
        <v>6.9160000000000004</v>
      </c>
      <c r="D299" s="47">
        <v>8705128205128200</v>
      </c>
    </row>
    <row r="300" spans="1:4">
      <c r="A300" s="30" t="s">
        <v>1163</v>
      </c>
      <c r="B300" s="48">
        <v>7.6</v>
      </c>
      <c r="C300" s="46">
        <v>7.7549999999999999</v>
      </c>
      <c r="D300" s="47">
        <v>7532623626373620</v>
      </c>
    </row>
    <row r="301" spans="1:4">
      <c r="A301" s="30" t="s">
        <v>1165</v>
      </c>
      <c r="B301" s="48">
        <v>8.4</v>
      </c>
      <c r="C301" s="46">
        <v>8.0830000000000002</v>
      </c>
      <c r="D301" s="47">
        <v>9555555555555550</v>
      </c>
    </row>
    <row r="302" spans="1:4">
      <c r="A302" s="30" t="s">
        <v>1166</v>
      </c>
      <c r="B302" s="48">
        <v>7.9</v>
      </c>
      <c r="C302" s="46">
        <v>7.75</v>
      </c>
      <c r="D302" s="47">
        <v>930959595959596</v>
      </c>
    </row>
    <row r="303" spans="1:4">
      <c r="A303" s="30" t="s">
        <v>1171</v>
      </c>
      <c r="B303" s="48">
        <v>7.9</v>
      </c>
      <c r="C303" s="46">
        <v>7.4160000000000004</v>
      </c>
      <c r="D303" s="30" t="s">
        <v>174</v>
      </c>
    </row>
    <row r="304" spans="1:4">
      <c r="A304" s="30" t="s">
        <v>1173</v>
      </c>
      <c r="B304" s="48">
        <v>7.7</v>
      </c>
      <c r="C304" s="46">
        <v>6</v>
      </c>
      <c r="D304" s="47">
        <v>923892773892774</v>
      </c>
    </row>
    <row r="305" spans="1:4">
      <c r="A305" s="30" t="s">
        <v>1176</v>
      </c>
      <c r="B305" s="48">
        <v>7.9</v>
      </c>
      <c r="C305" s="46">
        <v>8</v>
      </c>
      <c r="D305" s="47">
        <v>8992200328407220</v>
      </c>
    </row>
    <row r="306" spans="1:4">
      <c r="A306" s="30" t="s">
        <v>1181</v>
      </c>
      <c r="B306" s="48">
        <v>7.5</v>
      </c>
      <c r="C306" s="46">
        <v>5.3550000000000004</v>
      </c>
      <c r="D306" s="47">
        <v>823038073038073</v>
      </c>
    </row>
    <row r="307" spans="1:4">
      <c r="A307" s="30" t="s">
        <v>1183</v>
      </c>
      <c r="B307" s="48">
        <v>7.7</v>
      </c>
      <c r="C307" s="46">
        <v>7.5</v>
      </c>
      <c r="D307" s="47">
        <v>9251724137931030</v>
      </c>
    </row>
    <row r="308" spans="1:4">
      <c r="A308" s="30" t="s">
        <v>1186</v>
      </c>
      <c r="B308" s="48">
        <v>7</v>
      </c>
      <c r="C308" s="46">
        <v>6.75</v>
      </c>
      <c r="D308" s="47">
        <v>8826364329796820</v>
      </c>
    </row>
    <row r="309" spans="1:4">
      <c r="A309" s="30" t="s">
        <v>1190</v>
      </c>
      <c r="B309" s="48">
        <v>6.6</v>
      </c>
      <c r="C309" s="46">
        <v>3.6659999999999999</v>
      </c>
      <c r="D309" s="47">
        <v>8694463431305530</v>
      </c>
    </row>
    <row r="310" spans="1:4">
      <c r="A310" s="30" t="s">
        <v>1193</v>
      </c>
      <c r="B310" s="48">
        <v>4.3</v>
      </c>
      <c r="C310" s="46">
        <v>3.1659999999999999</v>
      </c>
      <c r="D310" s="47">
        <v>6207341269841260</v>
      </c>
    </row>
    <row r="311" spans="1:4">
      <c r="A311" s="30" t="s">
        <v>1196</v>
      </c>
      <c r="B311" s="48">
        <v>6.3</v>
      </c>
      <c r="C311" s="46">
        <v>5.0830000000000002</v>
      </c>
      <c r="D311" s="47">
        <v>6774410774410770</v>
      </c>
    </row>
    <row r="312" spans="1:4">
      <c r="A312" s="30" t="s">
        <v>1199</v>
      </c>
      <c r="B312" s="48">
        <v>5</v>
      </c>
      <c r="C312" s="46">
        <v>3.7330000000000001</v>
      </c>
      <c r="D312" s="47">
        <v>3972415052977710</v>
      </c>
    </row>
    <row r="313" spans="1:4">
      <c r="A313" s="30" t="s">
        <v>1201</v>
      </c>
      <c r="B313" s="48">
        <v>6.3</v>
      </c>
      <c r="C313" s="46">
        <v>5</v>
      </c>
      <c r="D313" s="47">
        <v>5901515151515150</v>
      </c>
    </row>
    <row r="314" spans="1:4">
      <c r="A314" s="30" t="s">
        <v>1204</v>
      </c>
      <c r="B314" s="48">
        <v>7.5</v>
      </c>
      <c r="C314" s="46">
        <v>7.8330000000000002</v>
      </c>
      <c r="D314" s="47">
        <v>8865384615384610</v>
      </c>
    </row>
    <row r="315" spans="1:4">
      <c r="A315" s="30" t="s">
        <v>1207</v>
      </c>
      <c r="B315" s="48">
        <v>8.5</v>
      </c>
      <c r="C315" s="46">
        <v>7.6660000000000004</v>
      </c>
      <c r="D315" s="30" t="s">
        <v>120</v>
      </c>
    </row>
    <row r="316" spans="1:4">
      <c r="A316" s="30" t="s">
        <v>1208</v>
      </c>
      <c r="B316" s="48">
        <v>8.6999999999999993</v>
      </c>
      <c r="C316" s="46">
        <v>8.1660000000000004</v>
      </c>
      <c r="D316" s="47">
        <v>9666666666666660</v>
      </c>
    </row>
    <row r="317" spans="1:4">
      <c r="A317" s="30" t="s">
        <v>1211</v>
      </c>
      <c r="B317" s="48">
        <v>4.5</v>
      </c>
      <c r="C317" s="46">
        <v>6</v>
      </c>
      <c r="D317" s="47">
        <v>4775329529805230</v>
      </c>
    </row>
    <row r="318" spans="1:4">
      <c r="A318" s="30" t="s">
        <v>1215</v>
      </c>
      <c r="B318" s="48">
        <v>7.5</v>
      </c>
      <c r="C318" s="46">
        <v>7.75</v>
      </c>
      <c r="D318" s="47">
        <v>9166666666666660</v>
      </c>
    </row>
    <row r="319" spans="1:4">
      <c r="A319" s="30" t="s">
        <v>1217</v>
      </c>
      <c r="B319" s="48">
        <v>6.8</v>
      </c>
      <c r="C319" s="46">
        <v>6.7220000000000004</v>
      </c>
      <c r="D319" s="47">
        <v>8243464052287580</v>
      </c>
    </row>
    <row r="320" spans="1:4">
      <c r="A320" s="30" t="s">
        <v>1219</v>
      </c>
      <c r="B320" s="48">
        <v>7.2</v>
      </c>
      <c r="C320" s="46">
        <v>5.5</v>
      </c>
      <c r="D320" s="47">
        <v>9444444444444440</v>
      </c>
    </row>
    <row r="321" spans="1:4">
      <c r="A321" s="30" t="s">
        <v>1222</v>
      </c>
      <c r="B321" s="48">
        <v>6.4</v>
      </c>
      <c r="C321" s="46">
        <v>5.75</v>
      </c>
      <c r="D321" s="47">
        <v>8672013366750200</v>
      </c>
    </row>
    <row r="322" spans="1:4">
      <c r="A322" s="30" t="s">
        <v>1227</v>
      </c>
      <c r="B322" s="48">
        <v>7.9</v>
      </c>
      <c r="C322" s="46">
        <v>6.1550000000000002</v>
      </c>
      <c r="D322" s="47">
        <v>887797619047619</v>
      </c>
    </row>
    <row r="323" spans="1:4">
      <c r="A323" s="30" t="s">
        <v>1229</v>
      </c>
      <c r="B323" s="48">
        <v>7</v>
      </c>
      <c r="C323" s="46">
        <v>6.7770000000000001</v>
      </c>
      <c r="D323" s="47">
        <v>5602272727272720</v>
      </c>
    </row>
    <row r="324" spans="1:4">
      <c r="A324" s="30" t="s">
        <v>1231</v>
      </c>
      <c r="B324" s="48">
        <v>5.7</v>
      </c>
      <c r="C324" s="46">
        <v>2.5550000000000002</v>
      </c>
      <c r="D324" s="47">
        <v>4255681818181810</v>
      </c>
    </row>
    <row r="325" spans="1:4">
      <c r="A325" s="30" t="s">
        <v>1234</v>
      </c>
      <c r="B325" s="48">
        <v>7.9</v>
      </c>
      <c r="C325" s="46">
        <v>7.5</v>
      </c>
      <c r="D325" s="47">
        <v>8977072310405640</v>
      </c>
    </row>
    <row r="326" spans="1:4">
      <c r="A326" s="30" t="s">
        <v>1236</v>
      </c>
      <c r="B326" s="48">
        <v>7.3</v>
      </c>
      <c r="C326" s="46">
        <v>7.0830000000000002</v>
      </c>
      <c r="D326" s="47">
        <v>9269841269841260</v>
      </c>
    </row>
    <row r="327" spans="1:4">
      <c r="A327" s="30" t="s">
        <v>1238</v>
      </c>
      <c r="B327" s="48">
        <v>7.4</v>
      </c>
      <c r="C327" s="46">
        <v>4.4109999999999996</v>
      </c>
      <c r="D327" s="47">
        <v>833137408568443</v>
      </c>
    </row>
    <row r="328" spans="1:4">
      <c r="A328" s="30" t="s">
        <v>1240</v>
      </c>
      <c r="B328" s="48">
        <v>7.8</v>
      </c>
      <c r="C328" s="46">
        <v>8.1660000000000004</v>
      </c>
      <c r="D328" s="30" t="s">
        <v>120</v>
      </c>
    </row>
    <row r="329" spans="1:4">
      <c r="A329" s="30" t="s">
        <v>1242</v>
      </c>
      <c r="B329" s="48">
        <v>6.7</v>
      </c>
      <c r="C329" s="46">
        <v>7</v>
      </c>
      <c r="D329" s="47">
        <v>7041396103896100</v>
      </c>
    </row>
    <row r="330" spans="1:4">
      <c r="A330" s="30" t="s">
        <v>1244</v>
      </c>
      <c r="B330" s="48">
        <v>7.9</v>
      </c>
      <c r="C330" s="46">
        <v>5.3330000000000002</v>
      </c>
      <c r="D330" s="47">
        <v>793767507002801</v>
      </c>
    </row>
    <row r="331" spans="1:4">
      <c r="A331" s="30" t="s">
        <v>1247</v>
      </c>
      <c r="B331" s="48">
        <v>6.7</v>
      </c>
      <c r="C331" s="46">
        <v>5.577</v>
      </c>
      <c r="D331" s="47">
        <v>7961309523809520</v>
      </c>
    </row>
    <row r="332" spans="1:4">
      <c r="A332" s="30" t="s">
        <v>1249</v>
      </c>
      <c r="B332" s="48">
        <v>7.8</v>
      </c>
      <c r="C332" s="46">
        <v>7.9160000000000004</v>
      </c>
      <c r="D332" s="47">
        <v>970961887477314</v>
      </c>
    </row>
    <row r="333" spans="1:4">
      <c r="A333" s="30" t="s">
        <v>1252</v>
      </c>
      <c r="B333" s="48">
        <v>7.6</v>
      </c>
      <c r="C333" s="46">
        <v>7.5</v>
      </c>
      <c r="D333" s="47">
        <v>8993265993265990</v>
      </c>
    </row>
    <row r="334" spans="1:4">
      <c r="A334" s="30" t="s">
        <v>1256</v>
      </c>
      <c r="B334" s="48">
        <v>8.1999999999999993</v>
      </c>
      <c r="C334" s="46">
        <v>8.5</v>
      </c>
      <c r="D334" s="47">
        <v>92330779054917</v>
      </c>
    </row>
    <row r="335" spans="1:4">
      <c r="A335" s="30" t="s">
        <v>1257</v>
      </c>
      <c r="B335" s="48">
        <v>6.1</v>
      </c>
      <c r="C335" s="46">
        <v>4.75</v>
      </c>
      <c r="D335" s="47">
        <v>6915584415584410</v>
      </c>
    </row>
    <row r="336" spans="1:4">
      <c r="A336" s="30" t="s">
        <v>1260</v>
      </c>
      <c r="B336" s="48">
        <v>7.1</v>
      </c>
      <c r="C336" s="46">
        <v>6.9160000000000004</v>
      </c>
      <c r="D336" s="47">
        <v>713412070481214</v>
      </c>
    </row>
    <row r="337" spans="1:4">
      <c r="A337" s="30" t="s">
        <v>1264</v>
      </c>
      <c r="B337" s="48">
        <v>8.3000000000000007</v>
      </c>
      <c r="C337" s="46">
        <v>8.9</v>
      </c>
      <c r="D337" s="47">
        <v>8663153271848920</v>
      </c>
    </row>
    <row r="338" spans="1:4">
      <c r="A338" s="30" t="s">
        <v>1265</v>
      </c>
      <c r="B338" s="48">
        <v>8.3000000000000007</v>
      </c>
      <c r="C338" s="46">
        <v>7.7439999999999998</v>
      </c>
      <c r="D338" s="30" t="s">
        <v>120</v>
      </c>
    </row>
    <row r="339" spans="1:4">
      <c r="A339" s="30" t="s">
        <v>1266</v>
      </c>
      <c r="B339" s="48">
        <v>7</v>
      </c>
      <c r="C339" s="46">
        <v>6.6660000000000004</v>
      </c>
      <c r="D339" s="47">
        <v>7375612892854270</v>
      </c>
    </row>
    <row r="340" spans="1:4">
      <c r="A340" s="30" t="s">
        <v>1268</v>
      </c>
      <c r="B340" s="48">
        <v>5.9</v>
      </c>
      <c r="C340" s="46">
        <v>4.4660000000000002</v>
      </c>
      <c r="D340" s="47">
        <v>4280096793708400</v>
      </c>
    </row>
    <row r="341" spans="1:4">
      <c r="A341" s="30" t="s">
        <v>1272</v>
      </c>
      <c r="B341" s="48">
        <v>8.3000000000000007</v>
      </c>
      <c r="C341" s="46">
        <v>8.1660000000000004</v>
      </c>
      <c r="D341" s="47">
        <v>986111111111111</v>
      </c>
    </row>
    <row r="342" spans="1:4">
      <c r="A342" s="30" t="s">
        <v>1273</v>
      </c>
      <c r="B342" s="48">
        <v>8.1</v>
      </c>
      <c r="C342" s="46">
        <v>7.75</v>
      </c>
      <c r="D342" s="30" t="s">
        <v>120</v>
      </c>
    </row>
    <row r="343" spans="1:4">
      <c r="A343" s="30" t="s">
        <v>1275</v>
      </c>
      <c r="B343" s="48">
        <v>6.8</v>
      </c>
      <c r="C343" s="46">
        <v>7.633</v>
      </c>
      <c r="D343" s="47">
        <v>8400490196078430</v>
      </c>
    </row>
    <row r="344" spans="1:4">
      <c r="A344" s="30" t="s">
        <v>1277</v>
      </c>
      <c r="B344" s="48">
        <v>5.9</v>
      </c>
      <c r="C344" s="46">
        <v>5</v>
      </c>
      <c r="D344" s="47">
        <v>5340909090909090</v>
      </c>
    </row>
    <row r="345" spans="1:4">
      <c r="A345" s="30" t="s">
        <v>1279</v>
      </c>
      <c r="B345" s="48">
        <v>7.8</v>
      </c>
      <c r="C345" s="46">
        <v>9.5</v>
      </c>
      <c r="D345" s="47">
        <v>7601410934744260</v>
      </c>
    </row>
    <row r="346" spans="1:4">
      <c r="A346" s="30" t="s">
        <v>1283</v>
      </c>
      <c r="B346" s="48">
        <v>6.3</v>
      </c>
      <c r="C346" s="46">
        <v>4.5830000000000002</v>
      </c>
      <c r="D346" s="47">
        <v>6960784313725490</v>
      </c>
    </row>
    <row r="347" spans="1:4">
      <c r="A347" s="30" t="s">
        <v>1288</v>
      </c>
      <c r="B347" s="48">
        <v>6.6</v>
      </c>
      <c r="C347" s="46">
        <v>4.3330000000000002</v>
      </c>
      <c r="D347" s="47">
        <v>964673913043478</v>
      </c>
    </row>
    <row r="348" spans="1:4">
      <c r="A348" s="30" t="s">
        <v>1290</v>
      </c>
      <c r="B348" s="48">
        <v>6.1</v>
      </c>
      <c r="C348" s="46">
        <v>5.05</v>
      </c>
      <c r="D348" s="47">
        <v>7361759518622260</v>
      </c>
    </row>
    <row r="349" spans="1:4">
      <c r="A349" s="30" t="s">
        <v>1294</v>
      </c>
      <c r="B349" s="48">
        <v>6.8</v>
      </c>
      <c r="C349" s="46">
        <v>6.5</v>
      </c>
      <c r="D349" s="47">
        <v>7895719691385320</v>
      </c>
    </row>
    <row r="350" spans="1:4">
      <c r="A350" s="30" t="s">
        <v>1298</v>
      </c>
      <c r="B350" s="48">
        <v>6.7</v>
      </c>
      <c r="C350" s="46">
        <v>4.7770000000000001</v>
      </c>
      <c r="D350" s="47">
        <v>7945767195767190</v>
      </c>
    </row>
    <row r="351" spans="1:4">
      <c r="A351" s="30" t="s">
        <v>1302</v>
      </c>
      <c r="B351" s="48">
        <v>8.1</v>
      </c>
      <c r="C351" s="46">
        <v>8.0660000000000007</v>
      </c>
      <c r="D351" s="47">
        <v>854852876592007</v>
      </c>
    </row>
    <row r="352" spans="1:4">
      <c r="A352" s="30" t="s">
        <v>1303</v>
      </c>
      <c r="B352" s="48">
        <v>6.5</v>
      </c>
      <c r="C352" s="46">
        <v>5.8330000000000002</v>
      </c>
      <c r="D352" s="47">
        <v>6916872529644260</v>
      </c>
    </row>
    <row r="353" spans="1:4">
      <c r="A353" s="30" t="s">
        <v>1306</v>
      </c>
      <c r="B353" s="48">
        <v>4.8</v>
      </c>
      <c r="C353" s="46">
        <v>1.5880000000000001</v>
      </c>
      <c r="D353" s="47">
        <v>463109243697479</v>
      </c>
    </row>
    <row r="354" spans="1:4">
      <c r="A354" s="30" t="s">
        <v>1309</v>
      </c>
      <c r="B354" s="48">
        <v>8.3000000000000007</v>
      </c>
      <c r="C354" s="46">
        <v>7.5</v>
      </c>
      <c r="D354" s="47">
        <v>9135432283858070</v>
      </c>
    </row>
    <row r="355" spans="1:4">
      <c r="A355" s="30" t="s">
        <v>1312</v>
      </c>
      <c r="B355" s="48">
        <v>8.6999999999999993</v>
      </c>
      <c r="C355" s="46">
        <v>9.1829999999999998</v>
      </c>
      <c r="D355" s="47">
        <v>920314253647587</v>
      </c>
    </row>
    <row r="356" spans="1:4">
      <c r="A356" s="30" t="s">
        <v>1314</v>
      </c>
      <c r="B356" s="48">
        <v>7.1</v>
      </c>
      <c r="C356" s="46">
        <v>5.25</v>
      </c>
      <c r="D356" s="30" t="s">
        <v>120</v>
      </c>
    </row>
    <row r="357" spans="1:4">
      <c r="A357" s="30" t="s">
        <v>1316</v>
      </c>
      <c r="B357" s="48">
        <v>7.8</v>
      </c>
      <c r="C357" s="46">
        <v>8.75</v>
      </c>
      <c r="D357" s="47">
        <v>8717948717948710</v>
      </c>
    </row>
    <row r="358" spans="1:4">
      <c r="A358" s="30" t="s">
        <v>1318</v>
      </c>
      <c r="B358" s="48">
        <v>7</v>
      </c>
      <c r="C358" s="46">
        <v>6</v>
      </c>
      <c r="D358" s="47">
        <v>8667027417027410</v>
      </c>
    </row>
    <row r="359" spans="1:4">
      <c r="A359" s="30" t="s">
        <v>1320</v>
      </c>
      <c r="B359" s="48">
        <v>5.7</v>
      </c>
      <c r="C359" s="46">
        <v>3</v>
      </c>
      <c r="D359" s="47">
        <v>5291071428571420</v>
      </c>
    </row>
    <row r="360" spans="1:4">
      <c r="A360" s="30" t="s">
        <v>1322</v>
      </c>
      <c r="B360" s="48">
        <v>5.4</v>
      </c>
      <c r="C360" s="46">
        <v>3</v>
      </c>
      <c r="D360" s="47">
        <v>5811844405594400</v>
      </c>
    </row>
    <row r="361" spans="1:4">
      <c r="A361" s="30" t="s">
        <v>1325</v>
      </c>
      <c r="B361" s="48">
        <v>5.3</v>
      </c>
      <c r="C361" s="46">
        <v>2.9660000000000002</v>
      </c>
      <c r="D361" s="30" t="s">
        <v>497</v>
      </c>
    </row>
    <row r="362" spans="1:4">
      <c r="A362" s="30" t="s">
        <v>1327</v>
      </c>
      <c r="B362" s="48">
        <v>6</v>
      </c>
      <c r="C362" s="46">
        <v>6</v>
      </c>
      <c r="D362" s="47">
        <v>5788982259570490</v>
      </c>
    </row>
    <row r="363" spans="1:4">
      <c r="A363" s="30" t="s">
        <v>1329</v>
      </c>
      <c r="B363" s="48">
        <v>7.9</v>
      </c>
      <c r="C363" s="46">
        <v>8.1440000000000001</v>
      </c>
      <c r="D363" s="47">
        <v>8282051282051280</v>
      </c>
    </row>
    <row r="364" spans="1:4">
      <c r="A364" s="30" t="s">
        <v>1331</v>
      </c>
      <c r="B364" s="48">
        <v>7</v>
      </c>
      <c r="C364" s="46">
        <v>5.8330000000000002</v>
      </c>
      <c r="D364" s="47">
        <v>9047619047619040</v>
      </c>
    </row>
    <row r="365" spans="1:4">
      <c r="A365" s="30" t="s">
        <v>1334</v>
      </c>
      <c r="B365" s="48">
        <v>7.6</v>
      </c>
      <c r="C365" s="46">
        <v>7.9160000000000004</v>
      </c>
      <c r="D365" s="47">
        <v>9217813051146380</v>
      </c>
    </row>
    <row r="366" spans="1:4">
      <c r="A366" s="30" t="s">
        <v>1337</v>
      </c>
      <c r="B366" s="48">
        <v>7.6</v>
      </c>
      <c r="C366" s="46">
        <v>7.5330000000000004</v>
      </c>
      <c r="D366" s="47">
        <v>6441511387163560</v>
      </c>
    </row>
    <row r="367" spans="1:4">
      <c r="A367" s="30" t="s">
        <v>1341</v>
      </c>
      <c r="B367" s="48">
        <v>8.1999999999999993</v>
      </c>
      <c r="C367" s="46">
        <v>9.5</v>
      </c>
      <c r="D367" s="30" t="s">
        <v>120</v>
      </c>
    </row>
    <row r="368" spans="1:4">
      <c r="A368" s="30" t="s">
        <v>1345</v>
      </c>
      <c r="B368" s="48">
        <v>7.5</v>
      </c>
      <c r="C368" s="46">
        <v>6.5</v>
      </c>
      <c r="D368" s="47">
        <v>8723227752639510</v>
      </c>
    </row>
    <row r="369" spans="1:4">
      <c r="A369" s="30" t="s">
        <v>1347</v>
      </c>
      <c r="B369" s="48">
        <v>8.1</v>
      </c>
      <c r="C369" s="46">
        <v>6.7220000000000004</v>
      </c>
      <c r="D369" s="47">
        <v>9477941176470580</v>
      </c>
    </row>
    <row r="370" spans="1:4">
      <c r="A370" s="30" t="s">
        <v>1349</v>
      </c>
      <c r="B370" s="48">
        <v>7</v>
      </c>
      <c r="C370" s="46">
        <v>6.1660000000000004</v>
      </c>
      <c r="D370" s="47">
        <v>798076923076923</v>
      </c>
    </row>
    <row r="371" spans="1:4">
      <c r="A371" s="30" t="s">
        <v>1351</v>
      </c>
      <c r="B371" s="48">
        <v>7</v>
      </c>
      <c r="C371" s="46">
        <v>4.4329999999999998</v>
      </c>
      <c r="D371" s="30" t="s">
        <v>81</v>
      </c>
    </row>
    <row r="372" spans="1:4">
      <c r="A372" s="30" t="s">
        <v>1354</v>
      </c>
      <c r="B372" s="48">
        <v>7.4</v>
      </c>
      <c r="C372" s="46">
        <v>6.5830000000000002</v>
      </c>
      <c r="D372" s="47">
        <v>898848428260193</v>
      </c>
    </row>
    <row r="373" spans="1:4">
      <c r="A373" s="30" t="s">
        <v>1356</v>
      </c>
      <c r="B373" s="48">
        <v>7.6</v>
      </c>
      <c r="C373" s="46">
        <v>8.0830000000000002</v>
      </c>
      <c r="D373" s="47">
        <v>8354978354978350</v>
      </c>
    </row>
    <row r="374" spans="1:4">
      <c r="A374" s="30" t="s">
        <v>1358</v>
      </c>
      <c r="B374" s="48">
        <v>7.6</v>
      </c>
      <c r="C374" s="46">
        <v>6.5</v>
      </c>
      <c r="D374" s="47">
        <v>9523809523809520</v>
      </c>
    </row>
    <row r="375" spans="1:4">
      <c r="A375" s="30" t="s">
        <v>1362</v>
      </c>
      <c r="B375" s="48">
        <v>7.3</v>
      </c>
      <c r="C375" s="46">
        <v>6.25</v>
      </c>
      <c r="D375" s="47">
        <v>8842592592592590</v>
      </c>
    </row>
    <row r="376" spans="1:4">
      <c r="A376" s="30" t="s">
        <v>1364</v>
      </c>
      <c r="B376" s="48">
        <v>5.5</v>
      </c>
      <c r="C376" s="46">
        <v>4.3330000000000002</v>
      </c>
      <c r="D376" s="47">
        <v>6513723544973540</v>
      </c>
    </row>
    <row r="377" spans="1:4">
      <c r="A377" s="30" t="s">
        <v>1367</v>
      </c>
      <c r="B377" s="48">
        <v>5.5</v>
      </c>
      <c r="C377" s="46">
        <v>4.5830000000000002</v>
      </c>
      <c r="D377" s="47">
        <v>5396249243799150</v>
      </c>
    </row>
    <row r="378" spans="1:4">
      <c r="A378" s="30" t="s">
        <v>1369</v>
      </c>
      <c r="B378" s="48">
        <v>7.5</v>
      </c>
      <c r="C378" s="46">
        <v>6.3330000000000002</v>
      </c>
      <c r="D378" s="47">
        <v>9314954051796150</v>
      </c>
    </row>
    <row r="379" spans="1:4">
      <c r="A379" s="30" t="s">
        <v>1371</v>
      </c>
      <c r="B379" s="48">
        <v>6.4</v>
      </c>
      <c r="C379" s="46">
        <v>5.75</v>
      </c>
      <c r="D379" s="47">
        <v>7915343915343910</v>
      </c>
    </row>
    <row r="380" spans="1:4">
      <c r="A380" s="30" t="s">
        <v>1373</v>
      </c>
      <c r="B380" s="48">
        <v>7.3</v>
      </c>
      <c r="C380" s="46">
        <v>7</v>
      </c>
      <c r="D380" s="47">
        <v>948611111111111</v>
      </c>
    </row>
    <row r="381" spans="1:4">
      <c r="A381" s="30" t="s">
        <v>1376</v>
      </c>
      <c r="B381" s="48">
        <v>7.7</v>
      </c>
      <c r="C381" s="46">
        <v>8.35</v>
      </c>
      <c r="D381" s="47">
        <v>7674242424242420</v>
      </c>
    </row>
    <row r="382" spans="1:4">
      <c r="A382" s="30" t="s">
        <v>1378</v>
      </c>
      <c r="B382" s="48">
        <v>8.1999999999999993</v>
      </c>
      <c r="C382" s="46">
        <v>7.75</v>
      </c>
      <c r="D382" s="47">
        <v>962962962962963</v>
      </c>
    </row>
    <row r="383" spans="1:4">
      <c r="A383" s="30" t="s">
        <v>1379</v>
      </c>
      <c r="B383" s="48">
        <v>3.7</v>
      </c>
      <c r="C383" s="46">
        <v>1.111</v>
      </c>
      <c r="D383" s="47">
        <v>3359047202797200</v>
      </c>
    </row>
    <row r="384" spans="1:4">
      <c r="A384" s="30" t="s">
        <v>1381</v>
      </c>
      <c r="B384" s="48">
        <v>6.3</v>
      </c>
      <c r="C384" s="46">
        <v>4.8330000000000002</v>
      </c>
      <c r="D384" s="47">
        <v>6637362637362630</v>
      </c>
    </row>
    <row r="385" spans="1:4">
      <c r="A385" s="30" t="s">
        <v>1383</v>
      </c>
      <c r="B385" s="48">
        <v>8.1</v>
      </c>
      <c r="C385" s="46">
        <v>9.1660000000000004</v>
      </c>
      <c r="D385" s="47">
        <v>9217813051146380</v>
      </c>
    </row>
    <row r="386" spans="1:4">
      <c r="A386" s="30" t="s">
        <v>1384</v>
      </c>
      <c r="B386" s="48">
        <v>7.7</v>
      </c>
      <c r="C386" s="46">
        <v>5.6660000000000004</v>
      </c>
      <c r="D386" s="47">
        <v>966988727858293</v>
      </c>
    </row>
    <row r="387" spans="1:4">
      <c r="A387" s="30" t="s">
        <v>1390</v>
      </c>
      <c r="B387" s="48">
        <v>6.7</v>
      </c>
      <c r="C387" s="46">
        <v>7.15</v>
      </c>
      <c r="D387" s="47">
        <v>8597883597883590</v>
      </c>
    </row>
    <row r="388" spans="1:4">
      <c r="A388" s="30" t="s">
        <v>1394</v>
      </c>
      <c r="B388" s="48">
        <v>5</v>
      </c>
      <c r="C388" s="46">
        <v>2.25</v>
      </c>
      <c r="D388" s="47">
        <v>3838441890166020</v>
      </c>
    </row>
    <row r="389" spans="1:4">
      <c r="A389" s="30" t="s">
        <v>1396</v>
      </c>
      <c r="B389" s="48">
        <v>5.6</v>
      </c>
      <c r="C389" s="46">
        <v>2.3330000000000002</v>
      </c>
      <c r="D389" s="47">
        <v>861111111111111</v>
      </c>
    </row>
    <row r="390" spans="1:4">
      <c r="A390" s="30" t="s">
        <v>1401</v>
      </c>
      <c r="B390" s="48">
        <v>6.3</v>
      </c>
      <c r="C390" s="46">
        <v>5</v>
      </c>
      <c r="D390" s="47">
        <v>652991452991453</v>
      </c>
    </row>
    <row r="391" spans="1:4">
      <c r="A391" s="30" t="s">
        <v>1403</v>
      </c>
      <c r="B391" s="48">
        <v>6.6</v>
      </c>
      <c r="C391" s="46">
        <v>7.4660000000000002</v>
      </c>
      <c r="D391" s="47">
        <v>7560897435897430</v>
      </c>
    </row>
    <row r="392" spans="1:4">
      <c r="A392" s="30" t="s">
        <v>1406</v>
      </c>
      <c r="B392" s="48">
        <v>5.5</v>
      </c>
      <c r="C392" s="46">
        <v>3.0110000000000001</v>
      </c>
      <c r="D392" s="47">
        <v>5948412698412690</v>
      </c>
    </row>
    <row r="393" spans="1:4">
      <c r="A393" s="30" t="s">
        <v>1409</v>
      </c>
      <c r="B393" s="48">
        <v>5.4</v>
      </c>
      <c r="C393" s="46">
        <v>2.5</v>
      </c>
      <c r="D393" s="47">
        <v>775925925925926</v>
      </c>
    </row>
    <row r="394" spans="1:4">
      <c r="A394" s="30" t="s">
        <v>1411</v>
      </c>
      <c r="B394" s="48">
        <v>6.7</v>
      </c>
      <c r="C394" s="46">
        <v>3.0830000000000002</v>
      </c>
      <c r="D394" s="47">
        <v>7233445566778900</v>
      </c>
    </row>
    <row r="395" spans="1:4">
      <c r="A395" s="30" t="s">
        <v>1415</v>
      </c>
      <c r="B395" s="48">
        <v>8.3000000000000007</v>
      </c>
      <c r="C395" s="46">
        <v>8.9160000000000004</v>
      </c>
      <c r="D395" s="47">
        <v>903230203080278</v>
      </c>
    </row>
    <row r="396" spans="1:4">
      <c r="A396" s="30" t="s">
        <v>1417</v>
      </c>
      <c r="B396" s="48">
        <v>7.8</v>
      </c>
      <c r="C396" s="46">
        <v>6.8330000000000002</v>
      </c>
      <c r="D396" s="47">
        <v>8784832451499110</v>
      </c>
    </row>
    <row r="397" spans="1:4">
      <c r="A397" s="30" t="s">
        <v>1422</v>
      </c>
      <c r="B397" s="48">
        <v>6.6</v>
      </c>
      <c r="C397" s="46">
        <v>7.1</v>
      </c>
      <c r="D397" s="47">
        <v>6238095238095230</v>
      </c>
    </row>
    <row r="398" spans="1:4">
      <c r="A398" s="30" t="s">
        <v>1425</v>
      </c>
      <c r="B398" s="48">
        <v>4.3</v>
      </c>
      <c r="C398" s="46">
        <v>0.88888888888888795</v>
      </c>
      <c r="D398" s="47">
        <v>2816666666666660</v>
      </c>
    </row>
    <row r="399" spans="1:4">
      <c r="A399" s="30" t="s">
        <v>1427</v>
      </c>
      <c r="B399" s="48">
        <v>7.4</v>
      </c>
      <c r="C399" s="46">
        <v>5.2220000000000004</v>
      </c>
      <c r="D399" s="47">
        <v>7749258893280630</v>
      </c>
    </row>
    <row r="400" spans="1:4">
      <c r="A400" s="30" t="s">
        <v>1429</v>
      </c>
      <c r="B400" s="48">
        <v>3.7</v>
      </c>
      <c r="C400" s="46">
        <v>1.444</v>
      </c>
      <c r="D400" s="47">
        <v>3536931818181810</v>
      </c>
    </row>
    <row r="401" spans="1:4">
      <c r="A401" s="30" t="s">
        <v>1434</v>
      </c>
      <c r="B401" s="48">
        <v>8.1999999999999993</v>
      </c>
      <c r="C401" s="46">
        <v>8.75</v>
      </c>
      <c r="D401" s="47">
        <v>916289592760181</v>
      </c>
    </row>
    <row r="402" spans="1:4">
      <c r="A402" s="30" t="s">
        <v>1438</v>
      </c>
      <c r="B402" s="48">
        <v>5.8</v>
      </c>
      <c r="C402" s="46">
        <v>1.25</v>
      </c>
      <c r="D402" s="47">
        <v>7583333333333330</v>
      </c>
    </row>
    <row r="403" spans="1:4">
      <c r="A403" s="30" t="s">
        <v>1440</v>
      </c>
      <c r="B403" s="48">
        <v>6.9</v>
      </c>
      <c r="C403" s="46">
        <v>7.5</v>
      </c>
      <c r="D403" s="47">
        <v>7189847189847190</v>
      </c>
    </row>
    <row r="404" spans="1:4">
      <c r="A404" s="30" t="s">
        <v>1443</v>
      </c>
      <c r="B404" s="48">
        <v>5.2</v>
      </c>
      <c r="C404" s="46">
        <v>2.9159999999999999</v>
      </c>
      <c r="D404" s="47">
        <v>5833333333333330</v>
      </c>
    </row>
    <row r="405" spans="1:4">
      <c r="A405" s="30" t="s">
        <v>1448</v>
      </c>
      <c r="B405" s="48">
        <v>6.9</v>
      </c>
      <c r="C405" s="46">
        <v>3.75</v>
      </c>
      <c r="D405" s="47">
        <v>9388888888888880</v>
      </c>
    </row>
    <row r="406" spans="1:4">
      <c r="A406" s="30" t="s">
        <v>1450</v>
      </c>
      <c r="B406" s="48">
        <v>4.3</v>
      </c>
      <c r="C406" s="46">
        <v>1.7769999999999999</v>
      </c>
      <c r="D406" s="47">
        <v>363610347985348</v>
      </c>
    </row>
    <row r="407" spans="1:4">
      <c r="A407" s="30" t="s">
        <v>1454</v>
      </c>
      <c r="B407" s="48">
        <v>6.3</v>
      </c>
      <c r="C407" s="46">
        <v>4.0830000000000002</v>
      </c>
      <c r="D407" s="47">
        <v>6741021324354650</v>
      </c>
    </row>
    <row r="408" spans="1:4">
      <c r="A408" s="30" t="s">
        <v>1456</v>
      </c>
      <c r="B408" s="48">
        <v>6.9</v>
      </c>
      <c r="C408" s="46">
        <v>9.0830000000000002</v>
      </c>
      <c r="D408" s="47">
        <v>9365317341329330</v>
      </c>
    </row>
    <row r="409" spans="1:4">
      <c r="A409" s="30" t="s">
        <v>1458</v>
      </c>
      <c r="B409" s="48">
        <v>8.1</v>
      </c>
      <c r="C409" s="46">
        <v>8.1660000000000004</v>
      </c>
      <c r="D409" s="47">
        <v>9351432880844640</v>
      </c>
    </row>
    <row r="410" spans="1:4">
      <c r="A410" s="30" t="s">
        <v>1459</v>
      </c>
      <c r="B410" s="48">
        <v>8.4</v>
      </c>
      <c r="C410" s="46">
        <v>8.1110000000000007</v>
      </c>
      <c r="D410" s="47">
        <v>8310738968633700</v>
      </c>
    </row>
    <row r="411" spans="1:4">
      <c r="A411" s="30" t="s">
        <v>1460</v>
      </c>
      <c r="B411" s="48">
        <v>4.7</v>
      </c>
      <c r="C411" s="46">
        <v>1.1659999999999999</v>
      </c>
      <c r="D411" s="47">
        <v>4015594541910330</v>
      </c>
    </row>
    <row r="412" spans="1:4">
      <c r="A412" s="30" t="s">
        <v>1463</v>
      </c>
      <c r="B412" s="48">
        <v>7.4</v>
      </c>
      <c r="C412" s="46">
        <v>6.9160000000000004</v>
      </c>
      <c r="D412" s="47">
        <v>8945807279140610</v>
      </c>
    </row>
    <row r="413" spans="1:4">
      <c r="A413" s="30" t="s">
        <v>1466</v>
      </c>
      <c r="B413" s="48">
        <v>7.9</v>
      </c>
      <c r="C413" s="46">
        <v>6.444</v>
      </c>
      <c r="D413" s="30" t="s">
        <v>120</v>
      </c>
    </row>
    <row r="414" spans="1:4">
      <c r="A414" s="30" t="s">
        <v>1468</v>
      </c>
      <c r="B414" s="48">
        <v>6.9</v>
      </c>
      <c r="C414" s="46">
        <v>6.0830000000000002</v>
      </c>
      <c r="D414" s="47">
        <v>8378582202111610</v>
      </c>
    </row>
    <row r="415" spans="1:4">
      <c r="A415" s="30" t="s">
        <v>1470</v>
      </c>
      <c r="B415" s="48">
        <v>5.2</v>
      </c>
      <c r="C415" s="46">
        <v>2.9159999999999999</v>
      </c>
      <c r="D415" s="47">
        <v>4083652618135370</v>
      </c>
    </row>
    <row r="416" spans="1:4">
      <c r="A416" s="30" t="s">
        <v>1472</v>
      </c>
      <c r="B416" s="48">
        <v>6.1</v>
      </c>
      <c r="C416" s="46">
        <v>4.9329999999999998</v>
      </c>
      <c r="D416" s="47">
        <v>7462653288740240</v>
      </c>
    </row>
    <row r="417" spans="1:4">
      <c r="A417" s="30" t="s">
        <v>1475</v>
      </c>
      <c r="B417" s="48">
        <v>6.9</v>
      </c>
      <c r="C417" s="46">
        <v>6.25</v>
      </c>
      <c r="D417" s="47">
        <v>7871387871387870</v>
      </c>
    </row>
    <row r="418" spans="1:4">
      <c r="A418" s="30" t="s">
        <v>1478</v>
      </c>
      <c r="B418" s="48">
        <v>8.5</v>
      </c>
      <c r="C418" s="46">
        <v>9.5830000000000002</v>
      </c>
      <c r="D418" s="47">
        <v>9345479082321180</v>
      </c>
    </row>
    <row r="419" spans="1:4">
      <c r="A419" s="30" t="s">
        <v>1479</v>
      </c>
      <c r="B419" s="48">
        <v>8.6</v>
      </c>
      <c r="C419" s="46">
        <v>6.7770000000000001</v>
      </c>
      <c r="D419" s="47">
        <v>9544534412955460</v>
      </c>
    </row>
    <row r="420" spans="1:4">
      <c r="A420" s="30" t="s">
        <v>1480</v>
      </c>
      <c r="B420" s="48">
        <v>6</v>
      </c>
      <c r="C420" s="46">
        <v>2.8330000000000002</v>
      </c>
      <c r="D420" s="47">
        <v>603842940685046</v>
      </c>
    </row>
    <row r="421" spans="1:4">
      <c r="A421" s="30" t="s">
        <v>1485</v>
      </c>
      <c r="B421" s="48">
        <v>8.1</v>
      </c>
      <c r="C421" s="46">
        <v>9.25</v>
      </c>
      <c r="D421" s="47">
        <v>962962962962963</v>
      </c>
    </row>
    <row r="422" spans="1:4">
      <c r="A422" s="30" t="s">
        <v>1487</v>
      </c>
      <c r="B422" s="48">
        <v>5.4</v>
      </c>
      <c r="C422" s="46">
        <v>4.5</v>
      </c>
      <c r="D422" s="47">
        <v>4984593837535010</v>
      </c>
    </row>
    <row r="423" spans="1:4">
      <c r="A423" s="30" t="s">
        <v>1490</v>
      </c>
      <c r="B423" s="48">
        <v>8.8000000000000007</v>
      </c>
      <c r="C423" s="46">
        <v>8.0109999999999992</v>
      </c>
      <c r="D423" s="47">
        <v>9485054347826080</v>
      </c>
    </row>
    <row r="424" spans="1:4">
      <c r="A424" s="30" t="s">
        <v>1491</v>
      </c>
      <c r="B424" s="48">
        <v>7.5</v>
      </c>
      <c r="C424" s="46">
        <v>7</v>
      </c>
      <c r="D424" s="47">
        <v>9473684210526310</v>
      </c>
    </row>
    <row r="425" spans="1:4">
      <c r="A425" s="30" t="s">
        <v>1494</v>
      </c>
      <c r="B425" s="48">
        <v>6.1</v>
      </c>
      <c r="C425" s="46">
        <v>4</v>
      </c>
      <c r="D425" s="30" t="s">
        <v>200</v>
      </c>
    </row>
    <row r="426" spans="1:4">
      <c r="A426" s="30" t="s">
        <v>1496</v>
      </c>
      <c r="B426" s="48">
        <v>6.7</v>
      </c>
      <c r="C426" s="46">
        <v>5.25</v>
      </c>
      <c r="D426" s="47">
        <v>7324793465144340</v>
      </c>
    </row>
    <row r="427" spans="1:4">
      <c r="A427" s="30" t="s">
        <v>1498</v>
      </c>
      <c r="B427" s="48">
        <v>6</v>
      </c>
      <c r="C427" s="46">
        <v>1.9159999999999999</v>
      </c>
      <c r="D427" s="47">
        <v>902777777777778</v>
      </c>
    </row>
    <row r="428" spans="1:4">
      <c r="A428" s="30" t="s">
        <v>1503</v>
      </c>
      <c r="B428" s="48">
        <v>7.8</v>
      </c>
      <c r="C428" s="46">
        <v>5.1660000000000004</v>
      </c>
      <c r="D428" s="47">
        <v>9136363636363630</v>
      </c>
    </row>
    <row r="429" spans="1:4">
      <c r="A429" s="30" t="s">
        <v>1505</v>
      </c>
      <c r="B429" s="48">
        <v>6.5</v>
      </c>
      <c r="C429" s="46">
        <v>6.75</v>
      </c>
      <c r="D429" s="47">
        <v>6116071428571420</v>
      </c>
    </row>
    <row r="430" spans="1:4">
      <c r="A430" s="30" t="s">
        <v>1511</v>
      </c>
      <c r="B430" s="48">
        <v>7.3</v>
      </c>
      <c r="C430" s="46">
        <v>6.6660000000000004</v>
      </c>
      <c r="D430" s="47">
        <v>9682539682539680</v>
      </c>
    </row>
    <row r="431" spans="1:4">
      <c r="A431" s="30" t="s">
        <v>1514</v>
      </c>
      <c r="B431" s="48">
        <v>6.7</v>
      </c>
      <c r="C431" s="46">
        <v>4.5549999999999997</v>
      </c>
      <c r="D431" s="47">
        <v>6922504578754570</v>
      </c>
    </row>
    <row r="432" spans="1:4">
      <c r="A432" s="30" t="s">
        <v>1520</v>
      </c>
      <c r="B432" s="48">
        <v>6.9</v>
      </c>
      <c r="C432" s="46">
        <v>6.5830000000000002</v>
      </c>
      <c r="D432" s="47">
        <v>7349624060150370</v>
      </c>
    </row>
    <row r="433" spans="1:4">
      <c r="A433" s="30" t="s">
        <v>1522</v>
      </c>
      <c r="B433" s="48">
        <v>6.3</v>
      </c>
      <c r="C433" s="46">
        <v>4.133</v>
      </c>
      <c r="D433" s="47">
        <v>7968749999999990</v>
      </c>
    </row>
    <row r="434" spans="1:4">
      <c r="A434" s="30" t="s">
        <v>1525</v>
      </c>
      <c r="B434" s="48">
        <v>8</v>
      </c>
      <c r="C434" s="46">
        <v>6.3330000000000002</v>
      </c>
      <c r="D434" s="47">
        <v>9249512670565300</v>
      </c>
    </row>
    <row r="435" spans="1:4">
      <c r="A435" s="30" t="s">
        <v>1526</v>
      </c>
      <c r="B435" s="48">
        <v>7.4</v>
      </c>
      <c r="C435" s="46">
        <v>6.5</v>
      </c>
      <c r="D435" s="47">
        <v>9686609686609680</v>
      </c>
    </row>
    <row r="436" spans="1:4">
      <c r="A436" s="30" t="s">
        <v>1529</v>
      </c>
      <c r="B436" s="48">
        <v>7.2</v>
      </c>
      <c r="C436" s="46">
        <v>7.3330000000000002</v>
      </c>
      <c r="D436" s="47">
        <v>8177910052910050</v>
      </c>
    </row>
    <row r="437" spans="1:4">
      <c r="A437" s="30" t="s">
        <v>1531</v>
      </c>
      <c r="B437" s="48">
        <v>7.4</v>
      </c>
      <c r="C437" s="46">
        <v>7.4160000000000004</v>
      </c>
      <c r="D437" s="47">
        <v>8624561403508770</v>
      </c>
    </row>
    <row r="438" spans="1:4">
      <c r="A438" s="30" t="s">
        <v>1533</v>
      </c>
      <c r="B438" s="48">
        <v>7.4</v>
      </c>
      <c r="C438" s="46">
        <v>7.0830000000000002</v>
      </c>
      <c r="D438" s="47">
        <v>6711768528073990</v>
      </c>
    </row>
    <row r="439" spans="1:4">
      <c r="A439" s="30" t="s">
        <v>1535</v>
      </c>
      <c r="B439" s="48">
        <v>7.6</v>
      </c>
      <c r="C439" s="46">
        <v>7.25</v>
      </c>
      <c r="D439" s="47">
        <v>988095238095238</v>
      </c>
    </row>
    <row r="440" spans="1:4">
      <c r="A440" s="30" t="s">
        <v>1538</v>
      </c>
      <c r="B440" s="48">
        <v>4.0999999999999996</v>
      </c>
      <c r="C440" s="46">
        <v>0</v>
      </c>
      <c r="D440" s="47">
        <v>560515873015873</v>
      </c>
    </row>
    <row r="441" spans="1:4">
      <c r="A441" s="30" t="s">
        <v>1542</v>
      </c>
      <c r="B441" s="48">
        <v>6.1</v>
      </c>
      <c r="C441" s="46">
        <v>4</v>
      </c>
      <c r="D441" s="47">
        <v>5858788554440720</v>
      </c>
    </row>
    <row r="442" spans="1:4">
      <c r="A442" s="30" t="s">
        <v>1544</v>
      </c>
      <c r="B442" s="48">
        <v>6.3</v>
      </c>
      <c r="C442" s="46">
        <v>4.7880000000000003</v>
      </c>
      <c r="D442" s="47">
        <v>7729166666666660</v>
      </c>
    </row>
    <row r="443" spans="1:4">
      <c r="A443" s="30" t="s">
        <v>1547</v>
      </c>
      <c r="B443" s="48">
        <v>6.8</v>
      </c>
      <c r="C443" s="46">
        <v>6.1879999999999997</v>
      </c>
      <c r="D443" s="47">
        <v>5945980743394530</v>
      </c>
    </row>
    <row r="444" spans="1:4">
      <c r="A444" s="30" t="s">
        <v>1550</v>
      </c>
      <c r="B444" s="48">
        <v>6.5</v>
      </c>
      <c r="C444" s="46">
        <v>3.3330000000000002</v>
      </c>
      <c r="D444" s="47">
        <v>641644385026738</v>
      </c>
    </row>
    <row r="445" spans="1:4">
      <c r="A445" s="30" t="s">
        <v>1552</v>
      </c>
      <c r="B445" s="48">
        <v>6.7</v>
      </c>
      <c r="C445" s="46">
        <v>5.2770000000000001</v>
      </c>
      <c r="D445" s="47">
        <v>7395833333333330</v>
      </c>
    </row>
    <row r="446" spans="1:4">
      <c r="A446" s="30" t="s">
        <v>1554</v>
      </c>
      <c r="B446" s="48">
        <v>5.9</v>
      </c>
      <c r="C446" s="46">
        <v>3.5</v>
      </c>
      <c r="D446" s="47">
        <v>6868589743589740</v>
      </c>
    </row>
    <row r="447" spans="1:4">
      <c r="A447" s="30" t="s">
        <v>1556</v>
      </c>
      <c r="B447" s="48">
        <v>5.9</v>
      </c>
      <c r="C447" s="46">
        <v>2.8330000000000002</v>
      </c>
      <c r="D447" s="47">
        <v>6130434782608690</v>
      </c>
    </row>
    <row r="448" spans="1:4">
      <c r="A448" s="30" t="s">
        <v>1558</v>
      </c>
      <c r="B448" s="48">
        <v>7.5</v>
      </c>
      <c r="C448" s="46">
        <v>7.0830000000000002</v>
      </c>
      <c r="D448" s="47">
        <v>9252525252525250</v>
      </c>
    </row>
    <row r="449" spans="1:4">
      <c r="A449" s="30" t="s">
        <v>1560</v>
      </c>
      <c r="B449" s="48">
        <v>8.1</v>
      </c>
      <c r="C449" s="46">
        <v>5.1109999999999998</v>
      </c>
      <c r="D449" s="47">
        <v>9099410315085370</v>
      </c>
    </row>
    <row r="450" spans="1:4">
      <c r="A450" s="30" t="s">
        <v>1561</v>
      </c>
      <c r="B450" s="48">
        <v>5.6</v>
      </c>
      <c r="C450" s="46">
        <v>2.5830000000000002</v>
      </c>
      <c r="D450" s="47">
        <v>7259407259407260</v>
      </c>
    </row>
    <row r="451" spans="1:4">
      <c r="A451" s="30" t="s">
        <v>1567</v>
      </c>
      <c r="B451" s="48">
        <v>7</v>
      </c>
      <c r="C451" s="46">
        <v>6.75</v>
      </c>
      <c r="D451" s="47">
        <v>7417508417508410</v>
      </c>
    </row>
    <row r="452" spans="1:4">
      <c r="A452" s="30" t="s">
        <v>1574</v>
      </c>
      <c r="B452" s="48">
        <v>4.5999999999999996</v>
      </c>
      <c r="C452" s="46">
        <v>1.2769999999999999</v>
      </c>
      <c r="D452" s="47">
        <v>3809722222222220</v>
      </c>
    </row>
    <row r="453" spans="1:4">
      <c r="A453" s="30" t="s">
        <v>1576</v>
      </c>
      <c r="B453" s="48">
        <v>8.3000000000000007</v>
      </c>
      <c r="C453" s="46">
        <v>9.5830000000000002</v>
      </c>
      <c r="D453" s="47">
        <v>9709876543209870</v>
      </c>
    </row>
    <row r="454" spans="1:4">
      <c r="A454" s="30" t="s">
        <v>1577</v>
      </c>
      <c r="B454" s="48">
        <v>4.4000000000000004</v>
      </c>
      <c r="C454" s="46">
        <v>3.444</v>
      </c>
      <c r="D454" s="47">
        <v>5120271907389950</v>
      </c>
    </row>
    <row r="455" spans="1:4">
      <c r="A455" s="30" t="s">
        <v>1583</v>
      </c>
      <c r="B455" s="48">
        <v>5.7</v>
      </c>
      <c r="C455" s="46">
        <v>2.5830000000000002</v>
      </c>
      <c r="D455" s="47">
        <v>503306195772656</v>
      </c>
    </row>
    <row r="456" spans="1:4">
      <c r="A456" s="30" t="s">
        <v>1585</v>
      </c>
      <c r="B456" s="48">
        <v>7.6</v>
      </c>
      <c r="C456" s="46">
        <v>5.6660000000000004</v>
      </c>
      <c r="D456" s="47">
        <v>9601571268237930</v>
      </c>
    </row>
    <row r="457" spans="1:4">
      <c r="A457" s="30" t="s">
        <v>1587</v>
      </c>
      <c r="B457" s="48">
        <v>7.2</v>
      </c>
      <c r="C457" s="46">
        <v>7.1660000000000004</v>
      </c>
      <c r="D457" s="47">
        <v>835880355276907</v>
      </c>
    </row>
    <row r="458" spans="1:4">
      <c r="A458" s="30" t="s">
        <v>1591</v>
      </c>
      <c r="B458" s="48">
        <v>7.4</v>
      </c>
      <c r="C458" s="46">
        <v>6.077</v>
      </c>
      <c r="D458" s="47">
        <v>5248218852758490</v>
      </c>
    </row>
    <row r="459" spans="1:4">
      <c r="A459" s="30" t="s">
        <v>1594</v>
      </c>
      <c r="B459" s="48">
        <v>7.3</v>
      </c>
      <c r="C459" s="46">
        <v>3.75</v>
      </c>
      <c r="D459" s="47">
        <v>8835227272727270</v>
      </c>
    </row>
    <row r="460" spans="1:4">
      <c r="A460" s="30" t="s">
        <v>1596</v>
      </c>
      <c r="B460" s="48">
        <v>6.8</v>
      </c>
      <c r="C460" s="46">
        <v>5.9160000000000004</v>
      </c>
      <c r="D460" s="47">
        <v>7268924626380760</v>
      </c>
    </row>
    <row r="461" spans="1:4">
      <c r="A461" s="30" t="s">
        <v>1599</v>
      </c>
      <c r="B461" s="48">
        <v>7.4</v>
      </c>
      <c r="C461" s="46">
        <v>6.3330000000000002</v>
      </c>
      <c r="D461" s="47">
        <v>9682539682539680</v>
      </c>
    </row>
    <row r="462" spans="1:4">
      <c r="A462" s="30" t="s">
        <v>1601</v>
      </c>
      <c r="B462" s="48">
        <v>7</v>
      </c>
      <c r="C462" s="46">
        <v>4.8769999999999998</v>
      </c>
      <c r="D462" s="47">
        <v>9182971014492750</v>
      </c>
    </row>
    <row r="463" spans="1:4">
      <c r="A463" s="30" t="s">
        <v>1603</v>
      </c>
      <c r="B463" s="48">
        <v>8</v>
      </c>
      <c r="C463" s="46">
        <v>7.3879999999999999</v>
      </c>
      <c r="D463" s="47">
        <v>8035296867695180</v>
      </c>
    </row>
    <row r="464" spans="1:4">
      <c r="A464" s="30" t="s">
        <v>1605</v>
      </c>
      <c r="B464" s="48">
        <v>7.5</v>
      </c>
      <c r="C464" s="46">
        <v>6.7220000000000004</v>
      </c>
      <c r="D464" s="47">
        <v>7815934065934060</v>
      </c>
    </row>
    <row r="465" spans="1:4">
      <c r="A465" s="30" t="s">
        <v>1607</v>
      </c>
      <c r="B465" s="48">
        <v>7.4</v>
      </c>
      <c r="C465" s="46">
        <v>5.6879999999999997</v>
      </c>
      <c r="D465" s="47">
        <v>7609577922077920</v>
      </c>
    </row>
    <row r="466" spans="1:4">
      <c r="A466" s="30" t="s">
        <v>1609</v>
      </c>
      <c r="B466" s="48">
        <v>7.4</v>
      </c>
      <c r="C466" s="46">
        <v>8.4160000000000004</v>
      </c>
      <c r="D466" s="47">
        <v>8483333333333330</v>
      </c>
    </row>
    <row r="467" spans="1:4">
      <c r="A467" s="30" t="s">
        <v>1613</v>
      </c>
      <c r="B467" s="48">
        <v>8.5</v>
      </c>
      <c r="C467" s="46">
        <v>7.7770000000000001</v>
      </c>
      <c r="D467" s="47">
        <v>939305259957434</v>
      </c>
    </row>
    <row r="468" spans="1:4">
      <c r="A468" s="30" t="s">
        <v>1614</v>
      </c>
      <c r="B468" s="48">
        <v>7.6</v>
      </c>
      <c r="C468" s="46">
        <v>6.7770000000000001</v>
      </c>
      <c r="D468" s="47">
        <v>8864583333333330</v>
      </c>
    </row>
    <row r="469" spans="1:4">
      <c r="A469" s="30" t="s">
        <v>1619</v>
      </c>
      <c r="B469" s="48">
        <v>7.6</v>
      </c>
      <c r="C469" s="46">
        <v>7.75</v>
      </c>
      <c r="D469" s="47">
        <v>907018907018907</v>
      </c>
    </row>
    <row r="470" spans="1:4">
      <c r="A470" s="30" t="s">
        <v>1621</v>
      </c>
      <c r="B470" s="48">
        <v>7.2</v>
      </c>
      <c r="C470" s="46">
        <v>7.1660000000000004</v>
      </c>
      <c r="D470" s="47">
        <v>904804625199362</v>
      </c>
    </row>
    <row r="471" spans="1:4">
      <c r="A471" s="30" t="s">
        <v>1623</v>
      </c>
      <c r="B471" s="48">
        <v>5.0999999999999996</v>
      </c>
      <c r="C471" s="46">
        <v>1.7769999999999999</v>
      </c>
      <c r="D471" s="47">
        <v>3440830721003130</v>
      </c>
    </row>
    <row r="472" spans="1:4">
      <c r="A472" s="30" t="s">
        <v>1625</v>
      </c>
      <c r="B472" s="48">
        <v>6.6</v>
      </c>
      <c r="C472" s="46">
        <v>5.5</v>
      </c>
      <c r="D472" s="47">
        <v>6765005827505820</v>
      </c>
    </row>
    <row r="473" spans="1:4">
      <c r="A473" s="30" t="s">
        <v>1627</v>
      </c>
      <c r="B473" s="48">
        <v>7.5</v>
      </c>
      <c r="C473" s="46">
        <v>6.944</v>
      </c>
      <c r="D473" s="47">
        <v>8792467948717940</v>
      </c>
    </row>
    <row r="474" spans="1:4">
      <c r="A474" s="30" t="s">
        <v>1630</v>
      </c>
      <c r="B474" s="48">
        <v>6.2</v>
      </c>
      <c r="C474" s="46">
        <v>4.75</v>
      </c>
      <c r="D474" s="47">
        <v>66875</v>
      </c>
    </row>
    <row r="475" spans="1:4">
      <c r="A475" s="30" t="s">
        <v>1634</v>
      </c>
      <c r="B475" s="48">
        <v>8</v>
      </c>
      <c r="C475" s="46">
        <v>7.8330000000000002</v>
      </c>
      <c r="D475" s="47">
        <v>8618233618233610</v>
      </c>
    </row>
    <row r="476" spans="1:4">
      <c r="A476" s="30" t="s">
        <v>1635</v>
      </c>
      <c r="B476" s="48">
        <v>7.1</v>
      </c>
      <c r="C476" s="46">
        <v>3.9159999999999999</v>
      </c>
      <c r="D476" s="47">
        <v>9285714285714280</v>
      </c>
    </row>
    <row r="477" spans="1:4">
      <c r="A477" s="30" t="s">
        <v>1637</v>
      </c>
      <c r="B477" s="48">
        <v>7.2</v>
      </c>
      <c r="C477" s="46">
        <v>6</v>
      </c>
      <c r="D477" s="47">
        <v>8609486679662110</v>
      </c>
    </row>
    <row r="478" spans="1:4">
      <c r="A478" s="30" t="s">
        <v>1639</v>
      </c>
      <c r="B478" s="48">
        <v>6.6</v>
      </c>
      <c r="C478" s="46">
        <v>6.5</v>
      </c>
      <c r="D478" s="47">
        <v>6730800064133390</v>
      </c>
    </row>
    <row r="479" spans="1:4">
      <c r="A479" s="30" t="s">
        <v>1642</v>
      </c>
      <c r="B479" s="48">
        <v>8</v>
      </c>
      <c r="C479" s="46">
        <v>8.5830000000000002</v>
      </c>
      <c r="D479" s="47">
        <v>9335332333833080</v>
      </c>
    </row>
    <row r="480" spans="1:4">
      <c r="A480" s="30" t="s">
        <v>1643</v>
      </c>
      <c r="B480" s="48">
        <v>6.9</v>
      </c>
      <c r="C480" s="46">
        <v>6.25</v>
      </c>
      <c r="D480" s="47">
        <v>840683885640026</v>
      </c>
    </row>
    <row r="481" spans="1:4">
      <c r="A481" s="30" t="s">
        <v>1645</v>
      </c>
      <c r="B481" s="48">
        <v>8.5</v>
      </c>
      <c r="C481" s="46">
        <v>8.6660000000000004</v>
      </c>
      <c r="D481" s="47">
        <v>880952380952381</v>
      </c>
    </row>
    <row r="482" spans="1:4">
      <c r="A482" s="30" t="s">
        <v>1646</v>
      </c>
      <c r="B482" s="48">
        <v>5</v>
      </c>
      <c r="C482" s="46">
        <v>4.766</v>
      </c>
      <c r="D482" s="47">
        <v>4617281695286810</v>
      </c>
    </row>
    <row r="483" spans="1:4">
      <c r="A483" s="30" t="s">
        <v>1649</v>
      </c>
      <c r="B483" s="48">
        <v>7.1</v>
      </c>
      <c r="C483" s="46">
        <v>6.5330000000000004</v>
      </c>
      <c r="D483" s="47">
        <v>8574712643678160</v>
      </c>
    </row>
    <row r="484" spans="1:4">
      <c r="A484" s="30" t="s">
        <v>1652</v>
      </c>
      <c r="B484" s="48">
        <v>8.5</v>
      </c>
      <c r="C484" s="46">
        <v>7.5549999999999997</v>
      </c>
      <c r="D484" s="47">
        <v>8836817168338900</v>
      </c>
    </row>
    <row r="485" spans="1:4">
      <c r="A485" s="30" t="s">
        <v>1653</v>
      </c>
      <c r="B485" s="48">
        <v>6.5</v>
      </c>
      <c r="C485" s="46">
        <v>6.6660000000000004</v>
      </c>
      <c r="D485" s="47">
        <v>8112179487179480</v>
      </c>
    </row>
    <row r="486" spans="1:4">
      <c r="A486" s="30" t="s">
        <v>1656</v>
      </c>
      <c r="B486" s="48">
        <v>7.2</v>
      </c>
      <c r="C486" s="46">
        <v>9</v>
      </c>
      <c r="D486" s="47">
        <v>869047619047619</v>
      </c>
    </row>
    <row r="487" spans="1:4">
      <c r="A487" s="30" t="s">
        <v>1658</v>
      </c>
      <c r="B487" s="48">
        <v>8.6999999999999993</v>
      </c>
      <c r="C487" s="46">
        <v>8.4440000000000008</v>
      </c>
      <c r="D487" s="47">
        <v>988095238095238</v>
      </c>
    </row>
    <row r="488" spans="1:4">
      <c r="A488" s="30" t="s">
        <v>1659</v>
      </c>
      <c r="B488" s="48">
        <v>8.6</v>
      </c>
      <c r="C488" s="46">
        <v>7.5549999999999997</v>
      </c>
      <c r="D488" s="47">
        <v>9415584415584410</v>
      </c>
    </row>
    <row r="489" spans="1:4">
      <c r="A489" s="30" t="s">
        <v>1663</v>
      </c>
      <c r="B489" s="48">
        <v>6.8</v>
      </c>
      <c r="C489" s="46">
        <v>6.0830000000000002</v>
      </c>
      <c r="D489" s="47">
        <v>5411605937921720</v>
      </c>
    </row>
    <row r="490" spans="1:4">
      <c r="A490" s="30" t="s">
        <v>1667</v>
      </c>
      <c r="B490" s="48">
        <v>6.2</v>
      </c>
      <c r="C490" s="46">
        <v>6.7880000000000003</v>
      </c>
      <c r="D490" s="47">
        <v>7764641608391600</v>
      </c>
    </row>
    <row r="491" spans="1:4">
      <c r="A491" s="30" t="s">
        <v>1670</v>
      </c>
      <c r="B491" s="48">
        <v>6.5</v>
      </c>
      <c r="C491" s="46">
        <v>6.25</v>
      </c>
      <c r="D491" s="47">
        <v>849527665317139</v>
      </c>
    </row>
    <row r="492" spans="1:4">
      <c r="A492" s="30" t="s">
        <v>1672</v>
      </c>
      <c r="B492" s="48">
        <v>8.1999999999999993</v>
      </c>
      <c r="C492" s="46">
        <v>7.2770000000000001</v>
      </c>
      <c r="D492" s="47">
        <v>9736842105263150</v>
      </c>
    </row>
    <row r="493" spans="1:4">
      <c r="A493" s="30" t="s">
        <v>1675</v>
      </c>
      <c r="B493" s="48">
        <v>6.7</v>
      </c>
      <c r="C493" s="46">
        <v>6.75</v>
      </c>
      <c r="D493" s="47">
        <v>6765005827505820</v>
      </c>
    </row>
    <row r="494" spans="1:4">
      <c r="A494" s="30" t="s">
        <v>1677</v>
      </c>
      <c r="B494" s="48">
        <v>6</v>
      </c>
      <c r="C494" s="46">
        <v>2.1110000000000002</v>
      </c>
      <c r="D494" s="47">
        <v>8440285204991080</v>
      </c>
    </row>
    <row r="495" spans="1:4">
      <c r="A495" s="30" t="s">
        <v>1680</v>
      </c>
      <c r="B495" s="48">
        <v>8.4</v>
      </c>
      <c r="C495" s="46">
        <v>7</v>
      </c>
      <c r="D495" s="30" t="s">
        <v>120</v>
      </c>
    </row>
    <row r="496" spans="1:4">
      <c r="A496" s="30" t="s">
        <v>1681</v>
      </c>
      <c r="B496" s="48">
        <v>8</v>
      </c>
      <c r="C496" s="46">
        <v>7.5</v>
      </c>
      <c r="D496" s="47">
        <v>879252555723144</v>
      </c>
    </row>
    <row r="497" spans="1:4">
      <c r="A497" s="30" t="s">
        <v>1682</v>
      </c>
      <c r="B497" s="48">
        <v>5.6</v>
      </c>
      <c r="C497" s="46">
        <v>4.6109999999999998</v>
      </c>
      <c r="D497" s="47">
        <v>6184870621369470</v>
      </c>
    </row>
    <row r="498" spans="1:4">
      <c r="A498" s="30" t="s">
        <v>1685</v>
      </c>
      <c r="B498" s="48">
        <v>7.3</v>
      </c>
      <c r="C498" s="46">
        <v>6.5880000000000001</v>
      </c>
      <c r="D498" s="47">
        <v>9791666666666660</v>
      </c>
    </row>
    <row r="499" spans="1:4">
      <c r="A499" s="30" t="s">
        <v>1688</v>
      </c>
      <c r="B499" s="48">
        <v>6.3</v>
      </c>
      <c r="C499" s="46">
        <v>4.5549999999999997</v>
      </c>
      <c r="D499" s="47">
        <v>6406606678345800</v>
      </c>
    </row>
    <row r="500" spans="1:4">
      <c r="A500" s="30" t="s">
        <v>1691</v>
      </c>
      <c r="B500" s="48">
        <v>6.5</v>
      </c>
      <c r="C500" s="46">
        <v>4.6879999999999997</v>
      </c>
      <c r="D500" s="47">
        <v>8074582027168230</v>
      </c>
    </row>
    <row r="501" spans="1:4">
      <c r="A501" s="30" t="s">
        <v>1693</v>
      </c>
      <c r="B501" s="48">
        <v>7.9</v>
      </c>
      <c r="C501" s="46">
        <v>5.9160000000000004</v>
      </c>
      <c r="D501" s="47">
        <v>8602540834845730</v>
      </c>
    </row>
    <row r="502" spans="1:4">
      <c r="A502" s="30" t="s">
        <v>1694</v>
      </c>
      <c r="B502" s="48">
        <v>7.9</v>
      </c>
      <c r="C502" s="46">
        <v>9</v>
      </c>
      <c r="D502" s="47">
        <v>9280303030303030</v>
      </c>
    </row>
    <row r="503" spans="1:4">
      <c r="A503" s="30" t="s">
        <v>1695</v>
      </c>
      <c r="B503" s="48">
        <v>7</v>
      </c>
      <c r="C503" s="46">
        <v>6.9160000000000004</v>
      </c>
      <c r="D503" s="47">
        <v>7629094522799370</v>
      </c>
    </row>
    <row r="504" spans="1:4">
      <c r="A504" s="30" t="s">
        <v>1697</v>
      </c>
      <c r="B504" s="48">
        <v>8.3000000000000007</v>
      </c>
      <c r="C504" s="46">
        <v>7.4160000000000004</v>
      </c>
      <c r="D504" s="47">
        <v>9717813051146380</v>
      </c>
    </row>
    <row r="505" spans="1:4">
      <c r="A505" s="30" t="s">
        <v>1699</v>
      </c>
      <c r="B505" s="48">
        <v>7.4</v>
      </c>
      <c r="C505" s="46">
        <v>6.1660000000000004</v>
      </c>
      <c r="D505" s="47">
        <v>9269841269841260</v>
      </c>
    </row>
    <row r="506" spans="1:4">
      <c r="A506" s="30" t="s">
        <v>1701</v>
      </c>
      <c r="B506" s="48">
        <v>6.6</v>
      </c>
      <c r="C506" s="46">
        <v>5.5</v>
      </c>
      <c r="D506" s="47">
        <v>7433862433862430</v>
      </c>
    </row>
    <row r="507" spans="1:4">
      <c r="A507" s="30" t="s">
        <v>1703</v>
      </c>
      <c r="B507" s="48">
        <v>7.4</v>
      </c>
      <c r="C507" s="46">
        <v>5.8659999999999997</v>
      </c>
      <c r="D507" s="47">
        <v>7214285714285710</v>
      </c>
    </row>
    <row r="508" spans="1:4">
      <c r="A508" s="30" t="s">
        <v>1705</v>
      </c>
      <c r="B508" s="48">
        <v>8.8000000000000007</v>
      </c>
      <c r="C508" s="46">
        <v>9.5</v>
      </c>
      <c r="D508" s="30" t="s">
        <v>120</v>
      </c>
    </row>
    <row r="509" spans="1:4">
      <c r="A509" s="30" t="s">
        <v>1706</v>
      </c>
      <c r="B509" s="48">
        <v>6.6</v>
      </c>
      <c r="C509" s="46">
        <v>6.75</v>
      </c>
      <c r="D509" s="47">
        <v>6565452091767880</v>
      </c>
    </row>
    <row r="510" spans="1:4">
      <c r="A510" s="30" t="s">
        <v>1710</v>
      </c>
      <c r="B510" s="48">
        <v>5.9</v>
      </c>
      <c r="C510" s="46">
        <v>2</v>
      </c>
      <c r="D510" s="47">
        <v>7032340311325810</v>
      </c>
    </row>
    <row r="511" spans="1:4">
      <c r="A511" s="30" t="s">
        <v>1712</v>
      </c>
      <c r="B511" s="48">
        <v>7</v>
      </c>
      <c r="C511" s="46">
        <v>7.25</v>
      </c>
      <c r="D511" s="47">
        <v>7866730970179240</v>
      </c>
    </row>
    <row r="512" spans="1:4">
      <c r="A512" s="30" t="s">
        <v>1714</v>
      </c>
      <c r="B512" s="48">
        <v>7.7</v>
      </c>
      <c r="C512" s="46">
        <v>8.4160000000000004</v>
      </c>
      <c r="D512" s="47">
        <v>931450357920946</v>
      </c>
    </row>
    <row r="513" spans="1:4">
      <c r="A513" s="30" t="s">
        <v>1717</v>
      </c>
      <c r="B513" s="48">
        <v>6.3</v>
      </c>
      <c r="C513" s="46">
        <v>3.6659999999999999</v>
      </c>
      <c r="D513" s="47">
        <v>8237762237762230</v>
      </c>
    </row>
    <row r="514" spans="1:4">
      <c r="A514" s="30" t="s">
        <v>1719</v>
      </c>
      <c r="B514" s="48">
        <v>6.6</v>
      </c>
      <c r="C514" s="46">
        <v>5.5</v>
      </c>
      <c r="D514" s="47">
        <v>6779671717171710</v>
      </c>
    </row>
    <row r="515" spans="1:4">
      <c r="A515" s="30" t="s">
        <v>1721</v>
      </c>
      <c r="B515" s="48">
        <v>7.6</v>
      </c>
      <c r="C515" s="46">
        <v>7.5</v>
      </c>
      <c r="D515" s="47">
        <v>711489898989899</v>
      </c>
    </row>
    <row r="516" spans="1:4">
      <c r="A516" s="30" t="s">
        <v>1723</v>
      </c>
      <c r="B516" s="48">
        <v>7.3</v>
      </c>
      <c r="C516" s="46">
        <v>7.2220000000000004</v>
      </c>
      <c r="D516" s="47">
        <v>773989898989899</v>
      </c>
    </row>
    <row r="517" spans="1:4">
      <c r="A517" s="30" t="s">
        <v>1725</v>
      </c>
      <c r="B517" s="48">
        <v>7.8</v>
      </c>
      <c r="C517" s="46">
        <v>8.25</v>
      </c>
      <c r="D517" s="47">
        <v>9008097165991900</v>
      </c>
    </row>
    <row r="518" spans="1:4">
      <c r="A518" s="30" t="s">
        <v>1727</v>
      </c>
      <c r="B518" s="48">
        <v>6.9</v>
      </c>
      <c r="C518" s="46">
        <v>4.3330000000000002</v>
      </c>
      <c r="D518" s="47">
        <v>9291101055806930</v>
      </c>
    </row>
    <row r="519" spans="1:4">
      <c r="A519" s="30" t="s">
        <v>1730</v>
      </c>
      <c r="B519" s="48">
        <v>7.3</v>
      </c>
      <c r="C519" s="46">
        <v>8.4329999999999998</v>
      </c>
      <c r="D519" s="47">
        <v>8131944444444440</v>
      </c>
    </row>
    <row r="520" spans="1:4">
      <c r="A520" s="30" t="s">
        <v>1733</v>
      </c>
      <c r="B520" s="48">
        <v>8.1999999999999993</v>
      </c>
      <c r="C520" s="46">
        <v>8.3330000000000002</v>
      </c>
      <c r="D520" s="47">
        <v>9595238095238090</v>
      </c>
    </row>
    <row r="521" spans="1:4">
      <c r="A521" s="30" t="s">
        <v>1734</v>
      </c>
      <c r="B521" s="48">
        <v>7.9</v>
      </c>
      <c r="C521" s="46">
        <v>7.1660000000000004</v>
      </c>
      <c r="D521" s="47">
        <v>9320987654320980</v>
      </c>
    </row>
    <row r="522" spans="1:4">
      <c r="A522" s="30" t="s">
        <v>1735</v>
      </c>
      <c r="B522" s="48">
        <v>5.9</v>
      </c>
      <c r="C522" s="46">
        <v>4.25</v>
      </c>
      <c r="D522" s="47">
        <v>6060606060606060</v>
      </c>
    </row>
    <row r="523" spans="1:4">
      <c r="A523" s="30" t="s">
        <v>1737</v>
      </c>
      <c r="B523" s="48">
        <v>5.7</v>
      </c>
      <c r="C523" s="46">
        <v>5.4770000000000003</v>
      </c>
      <c r="D523" s="47">
        <v>5579065150087490</v>
      </c>
    </row>
    <row r="524" spans="1:4">
      <c r="A524" s="30" t="s">
        <v>1741</v>
      </c>
      <c r="B524" s="48">
        <v>6.3</v>
      </c>
      <c r="C524" s="46">
        <v>3.8330000000000002</v>
      </c>
      <c r="D524" s="47">
        <v>4845885093167700</v>
      </c>
    </row>
    <row r="525" spans="1:4">
      <c r="A525" s="30" t="s">
        <v>1743</v>
      </c>
      <c r="B525" s="48">
        <v>7.1</v>
      </c>
      <c r="C525" s="46">
        <v>5.6660000000000004</v>
      </c>
      <c r="D525" s="47">
        <v>8249458874458870</v>
      </c>
    </row>
    <row r="526" spans="1:4">
      <c r="A526" s="30" t="s">
        <v>1745</v>
      </c>
      <c r="B526" s="48">
        <v>8.1</v>
      </c>
      <c r="C526" s="46">
        <v>7.1660000000000004</v>
      </c>
      <c r="D526" s="47">
        <v>9241898148148140</v>
      </c>
    </row>
    <row r="527" spans="1:4">
      <c r="A527" s="30" t="s">
        <v>1746</v>
      </c>
      <c r="B527" s="48">
        <v>6.4</v>
      </c>
      <c r="C527" s="46">
        <v>3</v>
      </c>
      <c r="D527" s="47">
        <v>9104156712852360</v>
      </c>
    </row>
    <row r="528" spans="1:4">
      <c r="A528" s="30" t="s">
        <v>1748</v>
      </c>
      <c r="B528" s="48">
        <v>8.6</v>
      </c>
      <c r="C528" s="46">
        <v>6.944</v>
      </c>
      <c r="D528" s="47">
        <v>9375</v>
      </c>
    </row>
    <row r="529" spans="1:4">
      <c r="A529" s="30" t="s">
        <v>1750</v>
      </c>
      <c r="B529" s="48">
        <v>6.6</v>
      </c>
      <c r="C529" s="46">
        <v>4.5</v>
      </c>
      <c r="D529" s="47">
        <v>7739245951417000</v>
      </c>
    </row>
    <row r="530" spans="1:4">
      <c r="A530" s="30" t="s">
        <v>1752</v>
      </c>
      <c r="B530" s="48">
        <v>5.7</v>
      </c>
      <c r="C530" s="46">
        <v>3.25</v>
      </c>
      <c r="D530" s="47">
        <v>6182121971595650</v>
      </c>
    </row>
    <row r="531" spans="1:4">
      <c r="A531" s="30" t="s">
        <v>1754</v>
      </c>
      <c r="B531" s="48">
        <v>6.9</v>
      </c>
      <c r="C531" s="46">
        <v>6</v>
      </c>
      <c r="D531" s="47">
        <v>7638888888888880</v>
      </c>
    </row>
    <row r="532" spans="1:4">
      <c r="A532" s="30" t="s">
        <v>1758</v>
      </c>
      <c r="B532" s="48">
        <v>8.1</v>
      </c>
      <c r="C532" s="46">
        <v>8</v>
      </c>
      <c r="D532" s="47">
        <v>9855072463768110</v>
      </c>
    </row>
    <row r="533" spans="1:4">
      <c r="A533" s="30" t="s">
        <v>1759</v>
      </c>
      <c r="B533" s="48">
        <v>7.2</v>
      </c>
      <c r="C533" s="46">
        <v>7.25</v>
      </c>
      <c r="D533" s="47">
        <v>8485838779956420</v>
      </c>
    </row>
    <row r="534" spans="1:4">
      <c r="A534" s="30" t="s">
        <v>1761</v>
      </c>
      <c r="B534" s="48">
        <v>6.8</v>
      </c>
      <c r="C534" s="46">
        <v>7.7160000000000002</v>
      </c>
      <c r="D534" s="47">
        <v>8230158730158730</v>
      </c>
    </row>
    <row r="535" spans="1:4">
      <c r="A535" s="30" t="s">
        <v>1764</v>
      </c>
      <c r="B535" s="48">
        <v>5.8</v>
      </c>
      <c r="C535" s="46">
        <v>4.1109999999999998</v>
      </c>
      <c r="D535" s="47">
        <v>5226960784313720</v>
      </c>
    </row>
    <row r="536" spans="1:4">
      <c r="A536" s="30" t="s">
        <v>1766</v>
      </c>
      <c r="B536" s="48">
        <v>7.3</v>
      </c>
      <c r="C536" s="46">
        <v>6.75</v>
      </c>
      <c r="D536" s="47">
        <v>861111111111111</v>
      </c>
    </row>
    <row r="537" spans="1:4">
      <c r="A537" s="30" t="s">
        <v>1770</v>
      </c>
      <c r="B537" s="48">
        <v>7.9</v>
      </c>
      <c r="C537" s="46">
        <v>7.9489999999999998</v>
      </c>
      <c r="D537" s="47">
        <v>8714285714285710</v>
      </c>
    </row>
    <row r="538" spans="1:4">
      <c r="A538" s="30" t="s">
        <v>1771</v>
      </c>
      <c r="B538" s="48">
        <v>6</v>
      </c>
      <c r="C538" s="46">
        <v>3.9159999999999999</v>
      </c>
      <c r="D538" s="47">
        <v>71875</v>
      </c>
    </row>
    <row r="539" spans="1:4">
      <c r="A539" s="30" t="s">
        <v>1774</v>
      </c>
      <c r="B539" s="48">
        <v>7.4</v>
      </c>
      <c r="C539" s="46">
        <v>6.7110000000000003</v>
      </c>
      <c r="D539" s="47">
        <v>7776784067859110</v>
      </c>
    </row>
    <row r="540" spans="1:4">
      <c r="A540" s="30" t="s">
        <v>1776</v>
      </c>
      <c r="B540" s="48">
        <v>8</v>
      </c>
      <c r="C540" s="46">
        <v>8.5830000000000002</v>
      </c>
      <c r="D540" s="47">
        <v>9682539682539680</v>
      </c>
    </row>
    <row r="541" spans="1:4">
      <c r="A541" s="30" t="s">
        <v>1777</v>
      </c>
      <c r="B541" s="48">
        <v>7.3</v>
      </c>
      <c r="C541" s="46">
        <v>7.1660000000000004</v>
      </c>
      <c r="D541" s="47">
        <v>788235294117647</v>
      </c>
    </row>
    <row r="542" spans="1:4">
      <c r="A542" s="30" t="s">
        <v>1779</v>
      </c>
      <c r="B542" s="48">
        <v>7.9</v>
      </c>
      <c r="C542" s="46">
        <v>7.75</v>
      </c>
      <c r="D542" s="47">
        <v>9090909090909090</v>
      </c>
    </row>
    <row r="543" spans="1:4">
      <c r="A543" s="30" t="s">
        <v>1780</v>
      </c>
      <c r="B543" s="48">
        <v>7.4</v>
      </c>
      <c r="C543" s="46">
        <v>5.6660000000000004</v>
      </c>
      <c r="D543" s="47">
        <v>8092031425364750</v>
      </c>
    </row>
    <row r="544" spans="1:4">
      <c r="A544" s="30" t="s">
        <v>1782</v>
      </c>
      <c r="B544" s="48">
        <v>6.4</v>
      </c>
      <c r="C544" s="46">
        <v>4.25</v>
      </c>
      <c r="D544" s="47">
        <v>76875</v>
      </c>
    </row>
    <row r="545" spans="1:4">
      <c r="A545" s="30" t="s">
        <v>1784</v>
      </c>
      <c r="B545" s="48">
        <v>7.6</v>
      </c>
      <c r="C545" s="46">
        <v>7.1660000000000004</v>
      </c>
      <c r="D545" s="47">
        <v>927076525054466</v>
      </c>
    </row>
    <row r="546" spans="1:4">
      <c r="A546" s="30" t="s">
        <v>1786</v>
      </c>
      <c r="B546" s="48">
        <v>7.8</v>
      </c>
      <c r="C546" s="46">
        <v>7.5</v>
      </c>
      <c r="D546" s="47">
        <v>9523809523809520</v>
      </c>
    </row>
    <row r="547" spans="1:4">
      <c r="A547" s="30" t="s">
        <v>1788</v>
      </c>
      <c r="B547" s="48">
        <v>6.7</v>
      </c>
      <c r="C547" s="46">
        <v>4.5830000000000002</v>
      </c>
      <c r="D547" s="47">
        <v>839898935980926</v>
      </c>
    </row>
    <row r="548" spans="1:4">
      <c r="A548" s="30" t="s">
        <v>1790</v>
      </c>
      <c r="B548" s="48">
        <v>7.7</v>
      </c>
      <c r="C548" s="46">
        <v>8.5</v>
      </c>
      <c r="D548" s="47">
        <v>8416666666666660</v>
      </c>
    </row>
    <row r="549" spans="1:4">
      <c r="A549" s="30" t="s">
        <v>1793</v>
      </c>
      <c r="B549" s="48">
        <v>7</v>
      </c>
      <c r="C549" s="46">
        <v>6.8769999999999998</v>
      </c>
      <c r="D549" s="47">
        <v>6278011204481790</v>
      </c>
    </row>
    <row r="550" spans="1:4">
      <c r="A550" s="30" t="s">
        <v>1795</v>
      </c>
      <c r="B550" s="48">
        <v>7.8</v>
      </c>
      <c r="C550" s="46">
        <v>8.25</v>
      </c>
      <c r="D550" s="47">
        <v>916278166278166</v>
      </c>
    </row>
    <row r="551" spans="1:4">
      <c r="A551" s="30" t="s">
        <v>1797</v>
      </c>
      <c r="B551" s="48">
        <v>8.6999999999999993</v>
      </c>
      <c r="C551" s="46">
        <v>9.4160000000000004</v>
      </c>
      <c r="D551" s="47">
        <v>919047619047619</v>
      </c>
    </row>
    <row r="552" spans="1:4">
      <c r="A552" s="30" t="s">
        <v>1798</v>
      </c>
      <c r="B552" s="48">
        <v>7.7</v>
      </c>
      <c r="C552" s="46">
        <v>8.5</v>
      </c>
      <c r="D552" s="47">
        <v>8754578754578750</v>
      </c>
    </row>
    <row r="553" spans="1:4">
      <c r="A553" s="30" t="s">
        <v>1800</v>
      </c>
      <c r="B553" s="48">
        <v>6.3</v>
      </c>
      <c r="C553" s="46">
        <v>4.5830000000000002</v>
      </c>
      <c r="D553" s="47">
        <v>7389473684210520</v>
      </c>
    </row>
    <row r="554" spans="1:4">
      <c r="A554" s="30" t="s">
        <v>1802</v>
      </c>
      <c r="B554" s="48">
        <v>8.4</v>
      </c>
      <c r="C554" s="46">
        <v>9.5830000000000002</v>
      </c>
      <c r="D554" s="47">
        <v>972943722943723</v>
      </c>
    </row>
    <row r="555" spans="1:4">
      <c r="A555" s="30" t="s">
        <v>1804</v>
      </c>
      <c r="B555" s="48">
        <v>7.6</v>
      </c>
      <c r="C555" s="46">
        <v>6.9160000000000004</v>
      </c>
      <c r="D555" s="47">
        <v>8888499025341130</v>
      </c>
    </row>
    <row r="556" spans="1:4">
      <c r="A556" s="30" t="s">
        <v>1806</v>
      </c>
      <c r="B556" s="48">
        <v>6.7</v>
      </c>
      <c r="C556" s="46">
        <v>4.75</v>
      </c>
      <c r="D556" s="47">
        <v>8351851851851850</v>
      </c>
    </row>
    <row r="557" spans="1:4">
      <c r="A557" s="30" t="s">
        <v>1808</v>
      </c>
      <c r="B557" s="48">
        <v>8.4</v>
      </c>
      <c r="C557" s="46">
        <v>8</v>
      </c>
      <c r="D557" s="30" t="s">
        <v>120</v>
      </c>
    </row>
    <row r="558" spans="1:4">
      <c r="A558" s="30" t="s">
        <v>1810</v>
      </c>
      <c r="B558" s="48">
        <v>5.5</v>
      </c>
      <c r="C558" s="46">
        <v>4.3330000000000002</v>
      </c>
      <c r="D558" s="47">
        <v>5727513227513220</v>
      </c>
    </row>
    <row r="559" spans="1:4">
      <c r="A559" s="30" t="s">
        <v>1816</v>
      </c>
      <c r="B559" s="48">
        <v>7.4</v>
      </c>
      <c r="C559" s="46">
        <v>7.1660000000000004</v>
      </c>
      <c r="D559" s="47">
        <v>9217024041585440</v>
      </c>
    </row>
    <row r="560" spans="1:4">
      <c r="A560" s="30" t="s">
        <v>1818</v>
      </c>
      <c r="B560" s="48">
        <v>6.1</v>
      </c>
      <c r="C560" s="46">
        <v>4.75</v>
      </c>
      <c r="D560" s="47">
        <v>6607954545454540</v>
      </c>
    </row>
    <row r="561" spans="1:4">
      <c r="A561" s="30" t="s">
        <v>1821</v>
      </c>
      <c r="B561" s="48">
        <v>6.6</v>
      </c>
      <c r="C561" s="46">
        <v>5.5</v>
      </c>
      <c r="D561" s="47">
        <v>8833333333333330</v>
      </c>
    </row>
    <row r="562" spans="1:4">
      <c r="A562" s="30" t="s">
        <v>1824</v>
      </c>
      <c r="B562" s="48">
        <v>8.1</v>
      </c>
      <c r="C562" s="46">
        <v>7.8330000000000002</v>
      </c>
      <c r="D562" s="47">
        <v>9848484848484840</v>
      </c>
    </row>
    <row r="563" spans="1:4">
      <c r="A563" s="30" t="s">
        <v>1825</v>
      </c>
      <c r="B563" s="48">
        <v>7.6</v>
      </c>
      <c r="C563" s="46">
        <v>9.1660000000000004</v>
      </c>
      <c r="D563" s="47">
        <v>7570145903479230</v>
      </c>
    </row>
    <row r="564" spans="1:4">
      <c r="A564" s="30" t="s">
        <v>1827</v>
      </c>
      <c r="B564" s="48">
        <v>7.8</v>
      </c>
      <c r="C564" s="46">
        <v>5.5</v>
      </c>
      <c r="D564" s="47">
        <v>9666666666666660</v>
      </c>
    </row>
    <row r="565" spans="1:4">
      <c r="A565" s="30" t="s">
        <v>1829</v>
      </c>
      <c r="B565" s="48">
        <v>5.5</v>
      </c>
      <c r="C565" s="46">
        <v>4.9000000000000004</v>
      </c>
      <c r="D565" s="47">
        <v>5995438453159040</v>
      </c>
    </row>
    <row r="566" spans="1:4">
      <c r="A566" s="30" t="s">
        <v>1831</v>
      </c>
      <c r="B566" s="48">
        <v>8</v>
      </c>
      <c r="C566" s="46">
        <v>8.8330000000000002</v>
      </c>
      <c r="D566" s="47">
        <v>904876926616057</v>
      </c>
    </row>
    <row r="567" spans="1:4">
      <c r="A567" s="30" t="s">
        <v>1832</v>
      </c>
      <c r="B567" s="48">
        <v>8.1</v>
      </c>
      <c r="C567" s="46">
        <v>7.25</v>
      </c>
      <c r="D567" s="47">
        <v>9666666666666660</v>
      </c>
    </row>
    <row r="568" spans="1:4">
      <c r="A568" s="30" t="s">
        <v>1833</v>
      </c>
      <c r="B568" s="48">
        <v>5.9</v>
      </c>
      <c r="C568" s="46">
        <v>0</v>
      </c>
      <c r="D568" s="47">
        <v>7222222222222220</v>
      </c>
    </row>
    <row r="569" spans="1:4">
      <c r="A569" s="30" t="s">
        <v>1836</v>
      </c>
      <c r="B569" s="48">
        <v>7.8</v>
      </c>
      <c r="C569" s="46">
        <v>6.5549999999999997</v>
      </c>
      <c r="D569" s="47">
        <v>8513866737550940</v>
      </c>
    </row>
    <row r="570" spans="1:4">
      <c r="A570" s="30" t="s">
        <v>1839</v>
      </c>
      <c r="B570" s="48">
        <v>8</v>
      </c>
      <c r="C570" s="46">
        <v>6.5</v>
      </c>
      <c r="D570" s="30" t="s">
        <v>120</v>
      </c>
    </row>
    <row r="571" spans="1:4">
      <c r="A571" s="30" t="s">
        <v>1841</v>
      </c>
      <c r="B571" s="48">
        <v>5.6</v>
      </c>
      <c r="C571" s="46">
        <v>3.5</v>
      </c>
      <c r="D571" s="47">
        <v>7000000000000000</v>
      </c>
    </row>
    <row r="572" spans="1:4">
      <c r="A572" s="30" t="s">
        <v>1844</v>
      </c>
      <c r="B572" s="48">
        <v>7.9</v>
      </c>
      <c r="C572" s="46">
        <v>5.6660000000000004</v>
      </c>
      <c r="D572" s="47">
        <v>9761904761904760</v>
      </c>
    </row>
    <row r="573" spans="1:4">
      <c r="A573" s="30" t="s">
        <v>1845</v>
      </c>
      <c r="B573" s="48">
        <v>7.2</v>
      </c>
      <c r="C573" s="46">
        <v>5.8330000000000002</v>
      </c>
      <c r="D573" s="47">
        <v>9184904601571260</v>
      </c>
    </row>
    <row r="574" spans="1:4">
      <c r="A574" s="30" t="s">
        <v>1850</v>
      </c>
      <c r="B574" s="48">
        <v>7.1</v>
      </c>
      <c r="C574" s="46">
        <v>6.5</v>
      </c>
      <c r="D574" s="47">
        <v>7312949493298460</v>
      </c>
    </row>
    <row r="575" spans="1:4">
      <c r="A575" s="30" t="s">
        <v>1852</v>
      </c>
      <c r="B575" s="48">
        <v>6.1</v>
      </c>
      <c r="C575" s="46">
        <v>3.75</v>
      </c>
      <c r="D575" s="47">
        <v>5843045843045840</v>
      </c>
    </row>
    <row r="576" spans="1:4">
      <c r="A576" s="30" t="s">
        <v>1854</v>
      </c>
      <c r="B576" s="48">
        <v>7.5</v>
      </c>
      <c r="C576" s="46">
        <v>7.4160000000000004</v>
      </c>
      <c r="D576" s="47">
        <v>8765931923826660</v>
      </c>
    </row>
    <row r="577" spans="1:4">
      <c r="A577" s="30" t="s">
        <v>1856</v>
      </c>
      <c r="B577" s="48">
        <v>8.1999999999999993</v>
      </c>
      <c r="C577" s="46">
        <v>7.5</v>
      </c>
      <c r="D577" s="47">
        <v>9382716049382710</v>
      </c>
    </row>
    <row r="578" spans="1:4">
      <c r="A578" s="30" t="s">
        <v>1858</v>
      </c>
      <c r="B578" s="48">
        <v>7.7</v>
      </c>
      <c r="C578" s="46">
        <v>9.1</v>
      </c>
      <c r="D578" s="47">
        <v>665204678362573</v>
      </c>
    </row>
    <row r="579" spans="1:4">
      <c r="A579" s="30" t="s">
        <v>1863</v>
      </c>
      <c r="B579" s="48">
        <v>6.7</v>
      </c>
      <c r="C579" s="46">
        <v>4.5</v>
      </c>
      <c r="D579" s="47">
        <v>854812337421033</v>
      </c>
    </row>
    <row r="580" spans="1:4">
      <c r="A580" s="30" t="s">
        <v>1865</v>
      </c>
      <c r="B580" s="48">
        <v>5.3</v>
      </c>
      <c r="C580" s="46">
        <v>2.9660000000000002</v>
      </c>
      <c r="D580" s="47">
        <v>416078431372549</v>
      </c>
    </row>
    <row r="581" spans="1:4">
      <c r="A581" s="30" t="s">
        <v>1868</v>
      </c>
      <c r="B581" s="48">
        <v>5.5</v>
      </c>
      <c r="C581" s="46">
        <v>5</v>
      </c>
      <c r="D581" s="47">
        <v>7675756420035590</v>
      </c>
    </row>
    <row r="582" spans="1:4">
      <c r="A582" s="30" t="s">
        <v>1871</v>
      </c>
      <c r="B582" s="48">
        <v>7</v>
      </c>
      <c r="C582" s="46">
        <v>6.4880000000000004</v>
      </c>
      <c r="D582" s="47">
        <v>8083333333333330</v>
      </c>
    </row>
    <row r="583" spans="1:4">
      <c r="A583" s="30" t="s">
        <v>1873</v>
      </c>
      <c r="B583" s="48">
        <v>6.9</v>
      </c>
      <c r="C583" s="46">
        <v>6.5830000000000002</v>
      </c>
      <c r="D583" s="47">
        <v>6746201329534660</v>
      </c>
    </row>
    <row r="584" spans="1:4">
      <c r="A584" s="30" t="s">
        <v>1875</v>
      </c>
      <c r="B584" s="48">
        <v>6.6</v>
      </c>
      <c r="C584" s="46">
        <v>4.6660000000000004</v>
      </c>
      <c r="D584" s="47">
        <v>6152637485970810</v>
      </c>
    </row>
    <row r="585" spans="1:4">
      <c r="A585" s="30" t="s">
        <v>1877</v>
      </c>
      <c r="B585" s="48">
        <v>9.4</v>
      </c>
      <c r="C585" s="46">
        <v>8.5109999999999992</v>
      </c>
      <c r="D585" s="30" t="s">
        <v>120</v>
      </c>
    </row>
    <row r="586" spans="1:4">
      <c r="A586" s="30" t="s">
        <v>1879</v>
      </c>
      <c r="B586" s="48">
        <v>7.6</v>
      </c>
      <c r="C586" s="46">
        <v>7.1109999999999998</v>
      </c>
      <c r="D586" s="47">
        <v>854728317659352</v>
      </c>
    </row>
    <row r="587" spans="1:4">
      <c r="A587" s="30" t="s">
        <v>1881</v>
      </c>
      <c r="B587" s="48">
        <v>4.8</v>
      </c>
      <c r="C587" s="46">
        <v>1.4770000000000001</v>
      </c>
      <c r="D587" s="47">
        <v>4027450980392150</v>
      </c>
    </row>
    <row r="588" spans="1:4">
      <c r="A588" s="30" t="s">
        <v>1883</v>
      </c>
      <c r="B588" s="48">
        <v>7</v>
      </c>
      <c r="C588" s="46">
        <v>7.1989999999999998</v>
      </c>
      <c r="D588" s="47">
        <v>6612103174603170</v>
      </c>
    </row>
    <row r="589" spans="1:4">
      <c r="A589" s="30" t="s">
        <v>1885</v>
      </c>
      <c r="B589" s="48">
        <v>4.9000000000000004</v>
      </c>
      <c r="C589" s="46">
        <v>1.722</v>
      </c>
      <c r="D589" s="47">
        <v>3914117132867130</v>
      </c>
    </row>
    <row r="590" spans="1:4">
      <c r="A590" s="30" t="s">
        <v>1887</v>
      </c>
      <c r="B590" s="48">
        <v>7.2</v>
      </c>
      <c r="C590" s="46">
        <v>5.1660000000000004</v>
      </c>
      <c r="D590" s="47">
        <v>8458333333333330</v>
      </c>
    </row>
    <row r="591" spans="1:4">
      <c r="A591" s="30" t="s">
        <v>1889</v>
      </c>
      <c r="B591" s="48">
        <v>7.7</v>
      </c>
      <c r="C591" s="46">
        <v>8.4830000000000005</v>
      </c>
      <c r="D591" s="47">
        <v>8076998050682260</v>
      </c>
    </row>
    <row r="592" spans="1:4">
      <c r="A592" s="30" t="s">
        <v>1892</v>
      </c>
      <c r="B592" s="48">
        <v>7.4</v>
      </c>
      <c r="C592" s="46">
        <v>7.25</v>
      </c>
      <c r="D592" s="47">
        <v>8777777777777770</v>
      </c>
    </row>
    <row r="593" spans="1:4">
      <c r="A593" s="30" t="s">
        <v>1894</v>
      </c>
      <c r="B593" s="48">
        <v>7.8</v>
      </c>
      <c r="C593" s="46">
        <v>7.0830000000000002</v>
      </c>
      <c r="D593" s="47">
        <v>8655270655270650</v>
      </c>
    </row>
    <row r="594" spans="1:4">
      <c r="A594" s="30" t="s">
        <v>1896</v>
      </c>
      <c r="B594" s="48">
        <v>5.0999999999999996</v>
      </c>
      <c r="C594" s="46">
        <v>3.5550000000000002</v>
      </c>
      <c r="D594" s="47">
        <v>6416701505016720</v>
      </c>
    </row>
    <row r="595" spans="1:4">
      <c r="A595" s="30" t="s">
        <v>1898</v>
      </c>
      <c r="B595" s="48">
        <v>6.7</v>
      </c>
      <c r="C595" s="46">
        <v>6.25</v>
      </c>
      <c r="D595" s="47">
        <v>7466161616161610</v>
      </c>
    </row>
    <row r="596" spans="1:4">
      <c r="A596" s="30" t="s">
        <v>1902</v>
      </c>
      <c r="B596" s="48">
        <v>9</v>
      </c>
      <c r="C596" s="46">
        <v>8.4659999999999993</v>
      </c>
      <c r="D596" s="47">
        <v>9641304347826080</v>
      </c>
    </row>
    <row r="597" spans="1:4">
      <c r="A597" s="30" t="s">
        <v>1903</v>
      </c>
      <c r="B597" s="48">
        <v>6.4</v>
      </c>
      <c r="C597" s="46">
        <v>3.3330000000000002</v>
      </c>
      <c r="D597" s="47">
        <v>6948621553884710</v>
      </c>
    </row>
    <row r="598" spans="1:4">
      <c r="A598" s="30" t="s">
        <v>1905</v>
      </c>
      <c r="B598" s="48">
        <v>5.2</v>
      </c>
      <c r="C598" s="46">
        <v>5.444</v>
      </c>
      <c r="D598" s="47">
        <v>5207123159068230</v>
      </c>
    </row>
    <row r="599" spans="1:4">
      <c r="A599" s="30" t="s">
        <v>1907</v>
      </c>
      <c r="B599" s="48">
        <v>5.7</v>
      </c>
      <c r="C599" s="46">
        <v>2.0659999999999998</v>
      </c>
      <c r="D599" s="47">
        <v>6255835667600370</v>
      </c>
    </row>
    <row r="600" spans="1:4">
      <c r="A600" s="30" t="s">
        <v>1909</v>
      </c>
      <c r="B600" s="48">
        <v>7.7</v>
      </c>
      <c r="C600" s="46">
        <v>8</v>
      </c>
      <c r="D600" s="47">
        <v>9523809523809520</v>
      </c>
    </row>
    <row r="601" spans="1:4">
      <c r="A601" s="30" t="s">
        <v>1912</v>
      </c>
      <c r="B601" s="48">
        <v>7</v>
      </c>
      <c r="C601" s="46">
        <v>6.25</v>
      </c>
      <c r="D601" s="47">
        <v>7170329670329670</v>
      </c>
    </row>
    <row r="602" spans="1:4">
      <c r="A602" s="30" t="s">
        <v>1914</v>
      </c>
      <c r="B602" s="48">
        <v>6.9</v>
      </c>
      <c r="C602" s="46">
        <v>4.7770000000000001</v>
      </c>
      <c r="D602" s="47">
        <v>732051282051282</v>
      </c>
    </row>
    <row r="603" spans="1:4">
      <c r="A603" s="30" t="s">
        <v>1917</v>
      </c>
      <c r="B603" s="48">
        <v>6.7</v>
      </c>
      <c r="C603" s="46">
        <v>5.266</v>
      </c>
      <c r="D603" s="47">
        <v>724391126115264</v>
      </c>
    </row>
    <row r="604" spans="1:4">
      <c r="A604" s="30" t="s">
        <v>1920</v>
      </c>
      <c r="B604" s="48">
        <v>6.3</v>
      </c>
      <c r="C604" s="46">
        <v>5.6660000000000004</v>
      </c>
      <c r="D604" s="47">
        <v>5109848484848480</v>
      </c>
    </row>
    <row r="605" spans="1:4">
      <c r="A605" s="30" t="s">
        <v>1924</v>
      </c>
      <c r="B605" s="48">
        <v>4.2</v>
      </c>
      <c r="C605" s="46">
        <v>0.94444444444444398</v>
      </c>
      <c r="D605" s="47">
        <v>2917572463768110</v>
      </c>
    </row>
    <row r="606" spans="1:4">
      <c r="A606" s="30" t="s">
        <v>1926</v>
      </c>
      <c r="B606" s="48">
        <v>8.5</v>
      </c>
      <c r="C606" s="46">
        <v>8.4220000000000006</v>
      </c>
      <c r="D606" s="30" t="s">
        <v>120</v>
      </c>
    </row>
    <row r="607" spans="1:4">
      <c r="A607" s="30" t="s">
        <v>1927</v>
      </c>
      <c r="B607" s="48">
        <v>7.4</v>
      </c>
      <c r="C607" s="46">
        <v>7.444</v>
      </c>
      <c r="D607" s="47">
        <v>8784722222222220</v>
      </c>
    </row>
    <row r="608" spans="1:4">
      <c r="A608" s="30" t="s">
        <v>1929</v>
      </c>
      <c r="B608" s="48">
        <v>5.8</v>
      </c>
      <c r="C608" s="46">
        <v>4.5</v>
      </c>
      <c r="D608" s="47">
        <v>5572808833678390</v>
      </c>
    </row>
    <row r="609" spans="1:4">
      <c r="A609" s="30" t="s">
        <v>1931</v>
      </c>
      <c r="B609" s="48">
        <v>6.3</v>
      </c>
      <c r="C609" s="46">
        <v>4.3879999999999999</v>
      </c>
      <c r="D609" s="47">
        <v>578487460815047</v>
      </c>
    </row>
    <row r="610" spans="1:4">
      <c r="A610" s="30" t="s">
        <v>1933</v>
      </c>
      <c r="B610" s="48">
        <v>7.8</v>
      </c>
      <c r="C610" s="46">
        <v>8.5</v>
      </c>
      <c r="D610" s="47">
        <v>962962962962963</v>
      </c>
    </row>
    <row r="611" spans="1:4">
      <c r="A611" s="30" t="s">
        <v>1936</v>
      </c>
      <c r="B611" s="48">
        <v>8</v>
      </c>
      <c r="C611" s="46">
        <v>5.5</v>
      </c>
      <c r="D611" s="47">
        <v>9666666666666660</v>
      </c>
    </row>
    <row r="612" spans="1:4">
      <c r="A612" s="30" t="s">
        <v>1938</v>
      </c>
      <c r="B612" s="48">
        <v>7.1</v>
      </c>
      <c r="C612" s="46">
        <v>7.25</v>
      </c>
      <c r="D612" s="47">
        <v>867283950617284</v>
      </c>
    </row>
    <row r="613" spans="1:4">
      <c r="A613" s="30" t="s">
        <v>1940</v>
      </c>
      <c r="B613" s="48">
        <v>8.1</v>
      </c>
      <c r="C613" s="46">
        <v>7</v>
      </c>
      <c r="D613" s="30" t="s">
        <v>120</v>
      </c>
    </row>
    <row r="614" spans="1:4">
      <c r="A614" s="30" t="s">
        <v>1942</v>
      </c>
      <c r="B614" s="48">
        <v>7.4</v>
      </c>
      <c r="C614" s="46">
        <v>6.9160000000000004</v>
      </c>
      <c r="D614" s="47">
        <v>919753086419753</v>
      </c>
    </row>
    <row r="615" spans="1:4">
      <c r="A615" s="30" t="s">
        <v>1944</v>
      </c>
      <c r="B615" s="48">
        <v>6.7</v>
      </c>
      <c r="C615" s="46">
        <v>5.8</v>
      </c>
      <c r="D615" s="47">
        <v>8801282051282050</v>
      </c>
    </row>
    <row r="616" spans="1:4">
      <c r="A616" s="30" t="s">
        <v>1946</v>
      </c>
      <c r="B616" s="48">
        <v>8.1</v>
      </c>
      <c r="C616" s="46">
        <v>9</v>
      </c>
      <c r="D616" s="47">
        <v>9841269841269840</v>
      </c>
    </row>
    <row r="617" spans="1:4">
      <c r="A617" s="30" t="s">
        <v>1947</v>
      </c>
      <c r="B617" s="48">
        <v>6.7</v>
      </c>
      <c r="C617" s="46">
        <v>4.8330000000000002</v>
      </c>
      <c r="D617" s="47">
        <v>7899610136452240</v>
      </c>
    </row>
    <row r="618" spans="1:4">
      <c r="A618" s="30" t="s">
        <v>1949</v>
      </c>
      <c r="B618" s="48">
        <v>7.5</v>
      </c>
      <c r="C618" s="46">
        <v>4.5</v>
      </c>
      <c r="D618" s="47">
        <v>9012345679012340</v>
      </c>
    </row>
    <row r="619" spans="1:4">
      <c r="A619" s="30" t="s">
        <v>1952</v>
      </c>
      <c r="B619" s="48">
        <v>7.3</v>
      </c>
      <c r="C619" s="46">
        <v>7.0830000000000002</v>
      </c>
      <c r="D619" s="47">
        <v>9325971934667580</v>
      </c>
    </row>
    <row r="620" spans="1:4">
      <c r="A620" s="30" t="s">
        <v>1954</v>
      </c>
      <c r="B620" s="48">
        <v>7.7</v>
      </c>
      <c r="C620" s="46">
        <v>5.7770000000000001</v>
      </c>
      <c r="D620" s="47">
        <v>8203282828282820</v>
      </c>
    </row>
    <row r="621" spans="1:4">
      <c r="A621" s="30" t="s">
        <v>1958</v>
      </c>
      <c r="B621" s="48">
        <v>7</v>
      </c>
      <c r="C621" s="46">
        <v>9.2330000000000005</v>
      </c>
      <c r="D621" s="47">
        <v>5394786373047240</v>
      </c>
    </row>
    <row r="622" spans="1:4">
      <c r="A622" s="30" t="s">
        <v>1961</v>
      </c>
      <c r="B622" s="48">
        <v>8.6999999999999993</v>
      </c>
      <c r="C622" s="46">
        <v>8.8330000000000002</v>
      </c>
      <c r="D622" s="47">
        <v>9307081807081800</v>
      </c>
    </row>
    <row r="623" spans="1:4">
      <c r="A623" s="30" t="s">
        <v>1963</v>
      </c>
      <c r="B623" s="48">
        <v>7.5</v>
      </c>
      <c r="C623" s="46">
        <v>6.1660000000000004</v>
      </c>
      <c r="D623" s="47">
        <v>7279952016794120</v>
      </c>
    </row>
    <row r="624" spans="1:4">
      <c r="A624" s="30" t="s">
        <v>1967</v>
      </c>
      <c r="B624" s="48">
        <v>7</v>
      </c>
      <c r="C624" s="46">
        <v>5.6829999999999998</v>
      </c>
      <c r="D624" s="47">
        <v>7884305710392660</v>
      </c>
    </row>
    <row r="625" spans="1:4">
      <c r="A625" s="30" t="s">
        <v>1969</v>
      </c>
      <c r="B625" s="48">
        <v>8.1999999999999993</v>
      </c>
      <c r="C625" s="46">
        <v>8.8330000000000002</v>
      </c>
      <c r="D625" s="47">
        <v>9165042235217670</v>
      </c>
    </row>
    <row r="626" spans="1:4">
      <c r="A626" s="30" t="s">
        <v>1970</v>
      </c>
      <c r="B626" s="48">
        <v>6.8</v>
      </c>
      <c r="C626" s="46">
        <v>6</v>
      </c>
      <c r="D626" s="47">
        <v>4411764705882350</v>
      </c>
    </row>
    <row r="627" spans="1:4">
      <c r="A627" s="30" t="s">
        <v>1973</v>
      </c>
      <c r="B627" s="48">
        <v>7.2</v>
      </c>
      <c r="C627" s="46">
        <v>6.5</v>
      </c>
      <c r="D627" s="47">
        <v>8518518518518510</v>
      </c>
    </row>
    <row r="628" spans="1:4">
      <c r="A628" s="30" t="s">
        <v>1975</v>
      </c>
      <c r="B628" s="48">
        <v>4.4000000000000004</v>
      </c>
      <c r="C628" s="46">
        <v>2.8330000000000002</v>
      </c>
      <c r="D628" s="47">
        <v>3346365914786960</v>
      </c>
    </row>
    <row r="629" spans="1:4">
      <c r="A629" s="30" t="s">
        <v>1977</v>
      </c>
      <c r="B629" s="48">
        <v>7.6</v>
      </c>
      <c r="C629" s="46">
        <v>7.35</v>
      </c>
      <c r="D629" s="47">
        <v>6569200779727090</v>
      </c>
    </row>
    <row r="630" spans="1:4">
      <c r="A630" s="30" t="s">
        <v>1979</v>
      </c>
      <c r="B630" s="48">
        <v>6.8</v>
      </c>
      <c r="C630" s="46">
        <v>4.75</v>
      </c>
      <c r="D630" s="47">
        <v>8387314439946010</v>
      </c>
    </row>
    <row r="631" spans="1:4">
      <c r="A631" s="30" t="s">
        <v>1981</v>
      </c>
      <c r="B631" s="48">
        <v>7</v>
      </c>
      <c r="C631" s="46">
        <v>4.75</v>
      </c>
      <c r="D631" s="47">
        <v>6851851851851850</v>
      </c>
    </row>
    <row r="632" spans="1:4">
      <c r="A632" s="30" t="s">
        <v>1983</v>
      </c>
      <c r="B632" s="48">
        <v>7.7</v>
      </c>
      <c r="C632" s="46">
        <v>5.9550000000000001</v>
      </c>
      <c r="D632" s="47">
        <v>916005291005291</v>
      </c>
    </row>
    <row r="633" spans="1:4">
      <c r="A633" s="30" t="s">
        <v>1985</v>
      </c>
      <c r="B633" s="48">
        <v>5.6</v>
      </c>
      <c r="C633" s="46">
        <v>4</v>
      </c>
      <c r="D633" s="47">
        <v>5952380952380950</v>
      </c>
    </row>
    <row r="634" spans="1:4">
      <c r="A634" s="30" t="s">
        <v>1987</v>
      </c>
      <c r="B634" s="48">
        <v>6.1</v>
      </c>
      <c r="C634" s="46">
        <v>1.75</v>
      </c>
      <c r="D634" s="47">
        <v>8960667600373480</v>
      </c>
    </row>
    <row r="635" spans="1:4">
      <c r="A635" s="30" t="s">
        <v>1991</v>
      </c>
      <c r="B635" s="48">
        <v>7.4</v>
      </c>
      <c r="C635" s="46">
        <v>7.75</v>
      </c>
      <c r="D635" s="47">
        <v>9363636363636360</v>
      </c>
    </row>
    <row r="636" spans="1:4">
      <c r="A636" s="30" t="s">
        <v>1993</v>
      </c>
      <c r="B636" s="48">
        <v>6.9</v>
      </c>
      <c r="C636" s="46">
        <v>5.9160000000000004</v>
      </c>
      <c r="D636" s="47">
        <v>7395197395197390</v>
      </c>
    </row>
    <row r="637" spans="1:4">
      <c r="A637" s="30" t="s">
        <v>1995</v>
      </c>
      <c r="B637" s="48">
        <v>6.7</v>
      </c>
      <c r="C637" s="46">
        <v>2.5</v>
      </c>
      <c r="D637" s="30" t="s">
        <v>120</v>
      </c>
    </row>
    <row r="638" spans="1:4">
      <c r="A638" s="30" t="s">
        <v>1997</v>
      </c>
      <c r="B638" s="48">
        <v>6.9</v>
      </c>
      <c r="C638" s="46">
        <v>5.5</v>
      </c>
      <c r="D638" s="47">
        <v>9285714285714280</v>
      </c>
    </row>
    <row r="639" spans="1:4">
      <c r="A639" s="30" t="s">
        <v>2000</v>
      </c>
      <c r="B639" s="48">
        <v>6.8</v>
      </c>
      <c r="C639" s="46">
        <v>8.8879999999999999</v>
      </c>
      <c r="D639" s="47">
        <v>6281197786131990</v>
      </c>
    </row>
    <row r="640" spans="1:4">
      <c r="A640" s="30" t="s">
        <v>2002</v>
      </c>
      <c r="B640" s="48">
        <v>7.4</v>
      </c>
      <c r="C640" s="46">
        <v>5</v>
      </c>
      <c r="D640" s="47">
        <v>8240384615384610</v>
      </c>
    </row>
    <row r="641" spans="1:4">
      <c r="A641" s="30" t="s">
        <v>2004</v>
      </c>
      <c r="B641" s="48">
        <v>7.2</v>
      </c>
      <c r="C641" s="46">
        <v>6.5</v>
      </c>
      <c r="D641" s="47">
        <v>9751724137931030</v>
      </c>
    </row>
    <row r="642" spans="1:4">
      <c r="A642" s="30" t="s">
        <v>2006</v>
      </c>
      <c r="B642" s="48">
        <v>7.1</v>
      </c>
      <c r="C642" s="46">
        <v>7.1660000000000004</v>
      </c>
      <c r="D642" s="47">
        <v>8174985933606620</v>
      </c>
    </row>
    <row r="643" spans="1:4">
      <c r="A643" s="30" t="s">
        <v>2008</v>
      </c>
      <c r="B643" s="48">
        <v>8</v>
      </c>
      <c r="C643" s="46">
        <v>8</v>
      </c>
      <c r="D643" s="47">
        <v>9206349206349200</v>
      </c>
    </row>
    <row r="644" spans="1:4">
      <c r="A644" s="30" t="s">
        <v>2009</v>
      </c>
      <c r="B644" s="48">
        <v>7.7</v>
      </c>
      <c r="C644" s="46">
        <v>6.1660000000000004</v>
      </c>
      <c r="D644" s="47">
        <v>9668209876543200</v>
      </c>
    </row>
    <row r="645" spans="1:4">
      <c r="A645" s="30" t="s">
        <v>2012</v>
      </c>
      <c r="B645" s="48">
        <v>6.7</v>
      </c>
      <c r="C645" s="46">
        <v>2</v>
      </c>
      <c r="D645" s="47">
        <v>8093434343434340</v>
      </c>
    </row>
    <row r="646" spans="1:4">
      <c r="A646" s="30" t="s">
        <v>2014</v>
      </c>
      <c r="B646" s="48">
        <v>7.4</v>
      </c>
      <c r="C646" s="46">
        <v>8.0830000000000002</v>
      </c>
      <c r="D646" s="47">
        <v>8452380952380950</v>
      </c>
    </row>
    <row r="647" spans="1:4">
      <c r="A647" s="30" t="s">
        <v>2016</v>
      </c>
      <c r="B647" s="48">
        <v>7.6</v>
      </c>
      <c r="C647" s="46">
        <v>8.2769999999999992</v>
      </c>
      <c r="D647" s="47">
        <v>7515756302521000</v>
      </c>
    </row>
    <row r="648" spans="1:4">
      <c r="A648" s="30" t="s">
        <v>2019</v>
      </c>
      <c r="B648" s="48">
        <v>8.1999999999999993</v>
      </c>
      <c r="C648" s="46">
        <v>8.6660000000000004</v>
      </c>
      <c r="D648" s="47">
        <v>9547511312217190</v>
      </c>
    </row>
    <row r="649" spans="1:4">
      <c r="A649" s="30" t="s">
        <v>2020</v>
      </c>
      <c r="B649" s="48">
        <v>7.1</v>
      </c>
      <c r="C649" s="46">
        <v>6.5</v>
      </c>
      <c r="D649" s="47">
        <v>9833333333333330</v>
      </c>
    </row>
    <row r="650" spans="1:4">
      <c r="A650" s="30" t="s">
        <v>2024</v>
      </c>
      <c r="B650" s="48">
        <v>7.3</v>
      </c>
      <c r="C650" s="46">
        <v>6.2990000000000004</v>
      </c>
      <c r="D650" s="47">
        <v>6641025641025640</v>
      </c>
    </row>
    <row r="651" spans="1:4">
      <c r="A651" s="30" t="s">
        <v>2026</v>
      </c>
      <c r="B651" s="48">
        <v>7.4</v>
      </c>
      <c r="C651" s="46">
        <v>8.0830000000000002</v>
      </c>
      <c r="D651" s="47">
        <v>9814814814814810</v>
      </c>
    </row>
    <row r="652" spans="1:4">
      <c r="A652" s="30" t="s">
        <v>2028</v>
      </c>
      <c r="B652" s="48">
        <v>7.3</v>
      </c>
      <c r="C652" s="46">
        <v>4.5</v>
      </c>
      <c r="D652" s="47">
        <v>8292972459639120</v>
      </c>
    </row>
    <row r="653" spans="1:4">
      <c r="A653" s="30" t="s">
        <v>2030</v>
      </c>
      <c r="B653" s="48">
        <v>7.8</v>
      </c>
      <c r="C653" s="46">
        <v>7.8330000000000002</v>
      </c>
      <c r="D653" s="47">
        <v>9473684210526310</v>
      </c>
    </row>
    <row r="654" spans="1:4">
      <c r="A654" s="30" t="s">
        <v>2034</v>
      </c>
      <c r="B654" s="48">
        <v>7.3</v>
      </c>
      <c r="C654" s="46">
        <v>8.8330000000000002</v>
      </c>
      <c r="D654" s="47">
        <v>7425925925925920</v>
      </c>
    </row>
    <row r="655" spans="1:4">
      <c r="A655" s="30" t="s">
        <v>2036</v>
      </c>
      <c r="B655" s="48">
        <v>8.6999999999999993</v>
      </c>
      <c r="C655" s="46">
        <v>7.266</v>
      </c>
      <c r="D655" s="47">
        <v>8928571428571420</v>
      </c>
    </row>
    <row r="656" spans="1:4">
      <c r="A656" s="30" t="s">
        <v>2038</v>
      </c>
      <c r="B656" s="48">
        <v>8</v>
      </c>
      <c r="C656" s="46">
        <v>6.8879999999999999</v>
      </c>
      <c r="D656" s="47">
        <v>905864681295716</v>
      </c>
    </row>
    <row r="657" spans="1:4">
      <c r="A657" s="30" t="s">
        <v>2043</v>
      </c>
      <c r="B657" s="48">
        <v>7.5</v>
      </c>
      <c r="C657" s="46">
        <v>7.5830000000000002</v>
      </c>
      <c r="D657" s="47">
        <v>9605072463768110</v>
      </c>
    </row>
    <row r="658" spans="1:4">
      <c r="A658" s="30" t="s">
        <v>2045</v>
      </c>
      <c r="B658" s="48">
        <v>6.8</v>
      </c>
      <c r="C658" s="46">
        <v>5.4160000000000004</v>
      </c>
      <c r="D658" s="47">
        <v>726602564102564</v>
      </c>
    </row>
    <row r="659" spans="1:4">
      <c r="A659" s="30" t="s">
        <v>2048</v>
      </c>
      <c r="B659" s="48">
        <v>8.1</v>
      </c>
      <c r="C659" s="46">
        <v>9.1829999999999998</v>
      </c>
      <c r="D659" s="47">
        <v>8925925925925920</v>
      </c>
    </row>
    <row r="660" spans="1:4">
      <c r="A660" s="30" t="s">
        <v>2049</v>
      </c>
      <c r="B660" s="48">
        <v>5.7</v>
      </c>
      <c r="C660" s="46">
        <v>2.7770000000000001</v>
      </c>
      <c r="D660" s="47">
        <v>4317217234837370</v>
      </c>
    </row>
    <row r="661" spans="1:4">
      <c r="A661" s="30" t="s">
        <v>2052</v>
      </c>
      <c r="B661" s="48">
        <v>6.9</v>
      </c>
      <c r="C661" s="46">
        <v>7.444</v>
      </c>
      <c r="D661" s="47">
        <v>6666666666666660</v>
      </c>
    </row>
    <row r="662" spans="1:4">
      <c r="A662" s="30" t="s">
        <v>2054</v>
      </c>
      <c r="B662" s="48">
        <v>7.9</v>
      </c>
      <c r="C662" s="46">
        <v>5.7770000000000001</v>
      </c>
      <c r="D662" s="47">
        <v>8915214902057000</v>
      </c>
    </row>
    <row r="663" spans="1:4">
      <c r="A663" s="30" t="s">
        <v>2055</v>
      </c>
      <c r="B663" s="48">
        <v>6.9</v>
      </c>
      <c r="C663" s="46">
        <v>5.75</v>
      </c>
      <c r="D663" s="47">
        <v>8282828282828280</v>
      </c>
    </row>
    <row r="664" spans="1:4">
      <c r="A664" s="30" t="s">
        <v>2057</v>
      </c>
      <c r="B664" s="48">
        <v>8</v>
      </c>
      <c r="C664" s="46">
        <v>8.8330000000000002</v>
      </c>
      <c r="D664" s="30" t="s">
        <v>120</v>
      </c>
    </row>
    <row r="665" spans="1:4">
      <c r="A665" s="30" t="s">
        <v>2059</v>
      </c>
      <c r="B665" s="48">
        <v>8.1999999999999993</v>
      </c>
      <c r="C665" s="46">
        <v>9.1</v>
      </c>
      <c r="D665" s="47">
        <v>7328282828282820</v>
      </c>
    </row>
    <row r="666" spans="1:4">
      <c r="A666" s="30" t="s">
        <v>2060</v>
      </c>
      <c r="B666" s="48">
        <v>7.5</v>
      </c>
      <c r="C666" s="46">
        <v>6.633</v>
      </c>
      <c r="D666" s="47">
        <v>9490392648287380</v>
      </c>
    </row>
    <row r="667" spans="1:4">
      <c r="A667" s="30" t="s">
        <v>2064</v>
      </c>
      <c r="B667" s="48">
        <v>8.1</v>
      </c>
      <c r="C667" s="46">
        <v>8</v>
      </c>
      <c r="D667" s="47">
        <v>8151515151515150</v>
      </c>
    </row>
    <row r="668" spans="1:4">
      <c r="A668" s="30" t="s">
        <v>2065</v>
      </c>
      <c r="B668" s="48">
        <v>7.5</v>
      </c>
      <c r="C668" s="46">
        <v>5.7770000000000001</v>
      </c>
      <c r="D668" s="47">
        <v>744750816993464</v>
      </c>
    </row>
    <row r="669" spans="1:4">
      <c r="A669" s="30" t="s">
        <v>2067</v>
      </c>
      <c r="B669" s="48">
        <v>7.6</v>
      </c>
      <c r="C669" s="46">
        <v>7</v>
      </c>
      <c r="D669" s="47">
        <v>9074074074074070</v>
      </c>
    </row>
    <row r="670" spans="1:4">
      <c r="A670" s="30" t="s">
        <v>2069</v>
      </c>
      <c r="B670" s="48">
        <v>7.3</v>
      </c>
      <c r="C670" s="46">
        <v>6.1660000000000004</v>
      </c>
      <c r="D670" s="47">
        <v>8422314578005110</v>
      </c>
    </row>
    <row r="671" spans="1:4">
      <c r="A671" s="30" t="s">
        <v>2072</v>
      </c>
      <c r="B671" s="48">
        <v>6.9</v>
      </c>
      <c r="C671" s="46">
        <v>5.1660000000000004</v>
      </c>
      <c r="D671" s="30" t="s">
        <v>139</v>
      </c>
    </row>
    <row r="672" spans="1:4">
      <c r="A672" s="30" t="s">
        <v>2075</v>
      </c>
      <c r="B672" s="48">
        <v>7.3</v>
      </c>
      <c r="C672" s="46">
        <v>7.3159999999999998</v>
      </c>
      <c r="D672" s="47">
        <v>8447971781305110</v>
      </c>
    </row>
    <row r="673" spans="1:4">
      <c r="A673" s="30" t="s">
        <v>2077</v>
      </c>
      <c r="B673" s="48">
        <v>7.9</v>
      </c>
      <c r="C673" s="46">
        <v>7.4160000000000004</v>
      </c>
      <c r="D673" s="47">
        <v>9365079365079360</v>
      </c>
    </row>
    <row r="674" spans="1:4">
      <c r="A674" s="30" t="s">
        <v>2080</v>
      </c>
      <c r="B674" s="48">
        <v>7</v>
      </c>
      <c r="C674" s="46">
        <v>4.75</v>
      </c>
      <c r="D674" s="47">
        <v>972222222222222</v>
      </c>
    </row>
    <row r="675" spans="1:4">
      <c r="A675" s="30" t="s">
        <v>2082</v>
      </c>
      <c r="B675" s="48">
        <v>7.1</v>
      </c>
      <c r="C675" s="46">
        <v>6.25</v>
      </c>
      <c r="D675" s="47">
        <v>888447971781305</v>
      </c>
    </row>
    <row r="676" spans="1:4">
      <c r="A676" s="30" t="s">
        <v>2084</v>
      </c>
      <c r="B676" s="48">
        <v>7.8</v>
      </c>
      <c r="C676" s="46">
        <v>8.25</v>
      </c>
      <c r="D676" s="47">
        <v>8865955739020750</v>
      </c>
    </row>
    <row r="677" spans="1:4">
      <c r="A677" s="30" t="s">
        <v>2086</v>
      </c>
      <c r="B677" s="48">
        <v>6.8</v>
      </c>
      <c r="C677" s="46">
        <v>5.8330000000000002</v>
      </c>
      <c r="D677" s="47">
        <v>71875</v>
      </c>
    </row>
    <row r="678" spans="1:4">
      <c r="A678" s="30" t="s">
        <v>2088</v>
      </c>
      <c r="B678" s="48">
        <v>8.1</v>
      </c>
      <c r="C678" s="46">
        <v>8.4160000000000004</v>
      </c>
      <c r="D678" s="47">
        <v>7955148299975880</v>
      </c>
    </row>
    <row r="679" spans="1:4">
      <c r="A679" s="30" t="s">
        <v>2089</v>
      </c>
      <c r="B679" s="48">
        <v>7.9</v>
      </c>
      <c r="C679" s="46">
        <v>9.25</v>
      </c>
      <c r="D679" s="47">
        <v>9415584415584410</v>
      </c>
    </row>
    <row r="680" spans="1:4">
      <c r="A680" s="30" t="s">
        <v>2090</v>
      </c>
      <c r="B680" s="48">
        <v>7.8</v>
      </c>
      <c r="C680" s="46">
        <v>6.5</v>
      </c>
      <c r="D680" s="47">
        <v>9333333333333330</v>
      </c>
    </row>
    <row r="681" spans="1:4">
      <c r="A681" s="30" t="s">
        <v>2092</v>
      </c>
      <c r="B681" s="48">
        <v>7.5</v>
      </c>
      <c r="C681" s="46">
        <v>6.2770000000000001</v>
      </c>
      <c r="D681" s="47">
        <v>8603896103896100</v>
      </c>
    </row>
    <row r="682" spans="1:4">
      <c r="A682" s="30" t="s">
        <v>2095</v>
      </c>
      <c r="B682" s="48">
        <v>6.4</v>
      </c>
      <c r="C682" s="46">
        <v>5.1660000000000004</v>
      </c>
      <c r="D682" s="47">
        <v>6845108695652170</v>
      </c>
    </row>
    <row r="683" spans="1:4">
      <c r="A683" s="30" t="s">
        <v>2097</v>
      </c>
      <c r="B683" s="48">
        <v>7.8</v>
      </c>
      <c r="C683" s="46">
        <v>7.25</v>
      </c>
      <c r="D683" s="47">
        <v>869949494949495</v>
      </c>
    </row>
    <row r="684" spans="1:4">
      <c r="A684" s="30" t="s">
        <v>2099</v>
      </c>
      <c r="B684" s="48">
        <v>4.8</v>
      </c>
      <c r="C684" s="46">
        <v>1.833</v>
      </c>
      <c r="D684" s="47">
        <v>3666666666666660</v>
      </c>
    </row>
    <row r="685" spans="1:4">
      <c r="A685" s="30" t="s">
        <v>2101</v>
      </c>
      <c r="B685" s="48">
        <v>7.2</v>
      </c>
      <c r="C685" s="46">
        <v>3.5</v>
      </c>
      <c r="D685" s="47">
        <v>8653198653198650</v>
      </c>
    </row>
    <row r="686" spans="1:4">
      <c r="A686" s="30" t="s">
        <v>2104</v>
      </c>
      <c r="B686" s="48">
        <v>6.2</v>
      </c>
      <c r="C686" s="46">
        <v>4.25</v>
      </c>
      <c r="D686" s="47">
        <v>7251602564102560</v>
      </c>
    </row>
    <row r="687" spans="1:4">
      <c r="A687" s="30" t="s">
        <v>2106</v>
      </c>
      <c r="B687" s="48">
        <v>5.6</v>
      </c>
      <c r="C687" s="46">
        <v>4.1660000000000004</v>
      </c>
      <c r="D687" s="47">
        <v>4573717948717940</v>
      </c>
    </row>
    <row r="688" spans="1:4">
      <c r="A688" s="30" t="s">
        <v>2109</v>
      </c>
      <c r="B688" s="48">
        <v>7.5</v>
      </c>
      <c r="C688" s="46">
        <v>7</v>
      </c>
      <c r="D688" s="47">
        <v>9002849002849000</v>
      </c>
    </row>
    <row r="689" spans="1:4">
      <c r="A689" s="30" t="s">
        <v>2111</v>
      </c>
      <c r="B689" s="48">
        <v>7.2</v>
      </c>
      <c r="C689" s="46">
        <v>5.5220000000000002</v>
      </c>
      <c r="D689" s="47">
        <v>8489420062695920</v>
      </c>
    </row>
    <row r="690" spans="1:4">
      <c r="A690" s="30" t="s">
        <v>2113</v>
      </c>
      <c r="B690" s="48">
        <v>7.7</v>
      </c>
      <c r="C690" s="46">
        <v>4.9160000000000004</v>
      </c>
      <c r="D690" s="47">
        <v>8892921960072590</v>
      </c>
    </row>
    <row r="691" spans="1:4">
      <c r="A691" s="30" t="s">
        <v>2115</v>
      </c>
      <c r="B691" s="48">
        <v>4.3</v>
      </c>
      <c r="C691" s="46">
        <v>1.022</v>
      </c>
      <c r="D691" s="47">
        <v>3333333333333330</v>
      </c>
    </row>
    <row r="692" spans="1:4">
      <c r="A692" s="30" t="s">
        <v>2117</v>
      </c>
      <c r="B692" s="48">
        <v>6.9</v>
      </c>
      <c r="C692" s="46">
        <v>8</v>
      </c>
      <c r="D692" s="47">
        <v>6174603174603170</v>
      </c>
    </row>
    <row r="693" spans="1:4">
      <c r="A693" s="30" t="s">
        <v>2119</v>
      </c>
      <c r="B693" s="48">
        <v>5.9</v>
      </c>
      <c r="C693" s="46">
        <v>4.4160000000000004</v>
      </c>
      <c r="D693" s="47">
        <v>8070175438596490</v>
      </c>
    </row>
    <row r="694" spans="1:4">
      <c r="A694" s="30" t="s">
        <v>2121</v>
      </c>
      <c r="B694" s="48">
        <v>5.8</v>
      </c>
      <c r="C694" s="46">
        <v>3.5830000000000002</v>
      </c>
      <c r="D694" s="47">
        <v>5417989417989410</v>
      </c>
    </row>
    <row r="695" spans="1:4">
      <c r="A695" s="30" t="s">
        <v>2123</v>
      </c>
      <c r="B695" s="48">
        <v>5.4</v>
      </c>
      <c r="C695" s="46">
        <v>4.1219999999999999</v>
      </c>
      <c r="D695" s="47">
        <v>381578947368421</v>
      </c>
    </row>
    <row r="696" spans="1:4">
      <c r="A696" s="30" t="s">
        <v>2125</v>
      </c>
      <c r="B696" s="48">
        <v>5.3</v>
      </c>
      <c r="C696" s="46">
        <v>4</v>
      </c>
      <c r="D696" s="47">
        <v>6249084249084240</v>
      </c>
    </row>
    <row r="697" spans="1:4">
      <c r="A697" s="30" t="s">
        <v>2127</v>
      </c>
      <c r="B697" s="48">
        <v>6.6</v>
      </c>
      <c r="C697" s="46">
        <v>5.8330000000000002</v>
      </c>
      <c r="D697" s="30" t="s">
        <v>132</v>
      </c>
    </row>
    <row r="698" spans="1:4">
      <c r="A698" s="30" t="s">
        <v>2129</v>
      </c>
      <c r="B698" s="48">
        <v>7.6</v>
      </c>
      <c r="C698" s="46">
        <v>6.7439999999999998</v>
      </c>
      <c r="D698" s="47">
        <v>9580419580419580</v>
      </c>
    </row>
    <row r="699" spans="1:4">
      <c r="A699" s="30" t="s">
        <v>2131</v>
      </c>
      <c r="B699" s="48">
        <v>6.1</v>
      </c>
      <c r="C699" s="46">
        <v>3.75</v>
      </c>
      <c r="D699" s="47">
        <v>7357142857142850</v>
      </c>
    </row>
    <row r="700" spans="1:4">
      <c r="A700" s="30" t="s">
        <v>2134</v>
      </c>
      <c r="B700" s="48">
        <v>6.5</v>
      </c>
      <c r="C700" s="46">
        <v>5.5830000000000002</v>
      </c>
      <c r="D700" s="47">
        <v>7662464985994390</v>
      </c>
    </row>
    <row r="701" spans="1:4">
      <c r="A701" s="30" t="s">
        <v>2137</v>
      </c>
      <c r="B701" s="48">
        <v>5.4</v>
      </c>
      <c r="C701" s="46">
        <v>0</v>
      </c>
      <c r="D701" s="47">
        <v>6481481481481480</v>
      </c>
    </row>
    <row r="702" spans="1:4">
      <c r="A702" s="30" t="s">
        <v>2140</v>
      </c>
      <c r="B702" s="48">
        <v>7</v>
      </c>
      <c r="C702" s="46">
        <v>6</v>
      </c>
      <c r="D702" s="47">
        <v>878924174276498</v>
      </c>
    </row>
    <row r="703" spans="1:4">
      <c r="A703" s="30" t="s">
        <v>2143</v>
      </c>
      <c r="B703" s="48">
        <v>6.5</v>
      </c>
      <c r="C703" s="46">
        <v>5</v>
      </c>
      <c r="D703" s="47">
        <v>8932367149758450</v>
      </c>
    </row>
    <row r="704" spans="1:4">
      <c r="A704" s="30" t="s">
        <v>2145</v>
      </c>
      <c r="B704" s="48">
        <v>6.2</v>
      </c>
      <c r="C704" s="46">
        <v>4.9550000000000001</v>
      </c>
      <c r="D704" s="30" t="s">
        <v>132</v>
      </c>
    </row>
    <row r="705" spans="1:4">
      <c r="A705" s="30" t="s">
        <v>2151</v>
      </c>
      <c r="B705" s="48">
        <v>5.2</v>
      </c>
      <c r="C705" s="46">
        <v>1</v>
      </c>
      <c r="D705" s="47">
        <v>5481481481481480</v>
      </c>
    </row>
    <row r="706" spans="1:4">
      <c r="A706" s="30" t="s">
        <v>2153</v>
      </c>
      <c r="B706" s="48">
        <v>5.5</v>
      </c>
      <c r="C706" s="46">
        <v>2.25</v>
      </c>
      <c r="D706" s="47">
        <v>4866442199775530</v>
      </c>
    </row>
    <row r="707" spans="1:4">
      <c r="A707" s="30" t="s">
        <v>2156</v>
      </c>
      <c r="B707" s="48">
        <v>6.9</v>
      </c>
      <c r="C707" s="46">
        <v>4.7329999999999997</v>
      </c>
      <c r="D707" s="47">
        <v>7370098039215680</v>
      </c>
    </row>
    <row r="708" spans="1:4">
      <c r="A708" s="30" t="s">
        <v>2159</v>
      </c>
      <c r="B708" s="48">
        <v>8.9</v>
      </c>
      <c r="C708" s="46">
        <v>9.9160000000000004</v>
      </c>
      <c r="D708" s="47">
        <v>9666666666666660</v>
      </c>
    </row>
    <row r="709" spans="1:4">
      <c r="A709" s="30" t="s">
        <v>2161</v>
      </c>
      <c r="B709" s="48">
        <v>8.1</v>
      </c>
      <c r="C709" s="46">
        <v>6.6769999999999996</v>
      </c>
      <c r="D709" s="47">
        <v>9691650853889940</v>
      </c>
    </row>
    <row r="710" spans="1:4">
      <c r="A710" s="30" t="s">
        <v>2162</v>
      </c>
      <c r="B710" s="48">
        <v>7.9</v>
      </c>
      <c r="C710" s="46">
        <v>9.3000000000000007</v>
      </c>
      <c r="D710" s="47">
        <v>861952861952862</v>
      </c>
    </row>
    <row r="711" spans="1:4">
      <c r="A711" s="30" t="s">
        <v>2164</v>
      </c>
      <c r="B711" s="48">
        <v>7.3</v>
      </c>
      <c r="C711" s="46">
        <v>7.75</v>
      </c>
      <c r="D711" s="47">
        <v>5462962962962960</v>
      </c>
    </row>
    <row r="712" spans="1:4">
      <c r="A712" s="30" t="s">
        <v>2167</v>
      </c>
      <c r="B712" s="48">
        <v>6.4</v>
      </c>
      <c r="C712" s="46">
        <v>4</v>
      </c>
      <c r="D712" s="47">
        <v>8111341154819410</v>
      </c>
    </row>
    <row r="713" spans="1:4">
      <c r="A713" s="30" t="s">
        <v>2169</v>
      </c>
      <c r="B713" s="48">
        <v>4.2</v>
      </c>
      <c r="C713" s="46">
        <v>0</v>
      </c>
      <c r="D713" s="47">
        <v>4886363636363630</v>
      </c>
    </row>
    <row r="714" spans="1:4">
      <c r="A714" s="30" t="s">
        <v>2171</v>
      </c>
      <c r="B714" s="48">
        <v>6</v>
      </c>
      <c r="C714" s="46">
        <v>3.2770000000000001</v>
      </c>
      <c r="D714" s="47">
        <v>7442630898513250</v>
      </c>
    </row>
    <row r="715" spans="1:4">
      <c r="A715" s="30" t="s">
        <v>2173</v>
      </c>
      <c r="B715" s="48">
        <v>7.1</v>
      </c>
      <c r="C715" s="46">
        <v>7.0830000000000002</v>
      </c>
      <c r="D715" s="47">
        <v>7364726727545310</v>
      </c>
    </row>
    <row r="716" spans="1:4">
      <c r="A716" s="30" t="s">
        <v>2175</v>
      </c>
      <c r="B716" s="48">
        <v>6.8</v>
      </c>
      <c r="C716" s="46">
        <v>5.0830000000000002</v>
      </c>
      <c r="D716" s="47">
        <v>8505050505050500</v>
      </c>
    </row>
    <row r="717" spans="1:4">
      <c r="A717" s="30" t="s">
        <v>2177</v>
      </c>
      <c r="B717" s="48">
        <v>6.6</v>
      </c>
      <c r="C717" s="46">
        <v>5.5830000000000002</v>
      </c>
      <c r="D717" s="47">
        <v>8015728977616450</v>
      </c>
    </row>
    <row r="718" spans="1:4">
      <c r="A718" s="30" t="s">
        <v>2179</v>
      </c>
      <c r="B718" s="48">
        <v>5.3</v>
      </c>
      <c r="C718" s="46">
        <v>2.722</v>
      </c>
      <c r="D718" s="47">
        <v>6075009549274250</v>
      </c>
    </row>
    <row r="719" spans="1:4">
      <c r="A719" s="30" t="s">
        <v>2181</v>
      </c>
      <c r="B719" s="48">
        <v>7.5</v>
      </c>
      <c r="C719" s="46">
        <v>8.9499999999999993</v>
      </c>
      <c r="D719" s="47">
        <v>6999999999999990</v>
      </c>
    </row>
    <row r="720" spans="1:4">
      <c r="A720" s="30" t="s">
        <v>2183</v>
      </c>
      <c r="B720" s="48">
        <v>7.2</v>
      </c>
      <c r="C720" s="46">
        <v>6</v>
      </c>
      <c r="D720" s="47">
        <v>9296296296296290</v>
      </c>
    </row>
    <row r="721" spans="1:4">
      <c r="A721" s="30" t="s">
        <v>2185</v>
      </c>
      <c r="B721" s="48">
        <v>6.6</v>
      </c>
      <c r="C721" s="46">
        <v>4.5830000000000002</v>
      </c>
      <c r="D721" s="47">
        <v>6966300131667910</v>
      </c>
    </row>
    <row r="722" spans="1:4">
      <c r="A722" s="30" t="s">
        <v>2187</v>
      </c>
      <c r="B722" s="48">
        <v>7.9</v>
      </c>
      <c r="C722" s="46">
        <v>7.75</v>
      </c>
      <c r="D722" s="47">
        <v>8217338217338210</v>
      </c>
    </row>
    <row r="723" spans="1:4">
      <c r="A723" s="30" t="s">
        <v>2189</v>
      </c>
      <c r="B723" s="48">
        <v>7.5</v>
      </c>
      <c r="C723" s="46">
        <v>7.75</v>
      </c>
      <c r="D723" s="30" t="s">
        <v>120</v>
      </c>
    </row>
    <row r="724" spans="1:4">
      <c r="A724" s="30" t="s">
        <v>2193</v>
      </c>
      <c r="B724" s="48">
        <v>7.6</v>
      </c>
      <c r="C724" s="46">
        <v>7.6660000000000004</v>
      </c>
      <c r="D724" s="47">
        <v>816017316017316</v>
      </c>
    </row>
    <row r="725" spans="1:4">
      <c r="A725" s="30" t="s">
        <v>2195</v>
      </c>
      <c r="B725" s="48">
        <v>6.7</v>
      </c>
      <c r="C725" s="46">
        <v>7.5830000000000002</v>
      </c>
      <c r="D725" s="47">
        <v>5925000000000000</v>
      </c>
    </row>
    <row r="726" spans="1:4">
      <c r="A726" s="30" t="s">
        <v>2197</v>
      </c>
      <c r="B726" s="48">
        <v>7.1</v>
      </c>
      <c r="C726" s="46">
        <v>5</v>
      </c>
      <c r="D726" s="30" t="s">
        <v>421</v>
      </c>
    </row>
    <row r="727" spans="1:4">
      <c r="A727" s="30" t="s">
        <v>2200</v>
      </c>
      <c r="B727" s="48">
        <v>8.1</v>
      </c>
      <c r="C727" s="46">
        <v>7.25</v>
      </c>
      <c r="D727" s="47">
        <v>9166666666666660</v>
      </c>
    </row>
    <row r="728" spans="1:4">
      <c r="A728" s="30" t="s">
        <v>2201</v>
      </c>
      <c r="B728" s="48">
        <v>7.5</v>
      </c>
      <c r="C728" s="46">
        <v>6</v>
      </c>
      <c r="D728" s="47">
        <v>8422963727401290</v>
      </c>
    </row>
    <row r="729" spans="1:4">
      <c r="A729" s="30" t="s">
        <v>2203</v>
      </c>
      <c r="B729" s="48">
        <v>8.6999999999999993</v>
      </c>
      <c r="C729" s="46">
        <v>8.7769999999999992</v>
      </c>
      <c r="D729" s="47">
        <v>9615384615384610</v>
      </c>
    </row>
    <row r="730" spans="1:4">
      <c r="A730" s="30" t="s">
        <v>2204</v>
      </c>
      <c r="B730" s="48">
        <v>7.8</v>
      </c>
      <c r="C730" s="46">
        <v>7.8659999999999997</v>
      </c>
      <c r="D730" s="47">
        <v>9201754385964910</v>
      </c>
    </row>
    <row r="731" spans="1:4">
      <c r="A731" s="30" t="s">
        <v>2207</v>
      </c>
      <c r="B731" s="48">
        <v>7.5</v>
      </c>
      <c r="C731" s="46">
        <v>6.4660000000000002</v>
      </c>
      <c r="D731" s="47">
        <v>9213286713286710</v>
      </c>
    </row>
    <row r="732" spans="1:4">
      <c r="A732" s="30" t="s">
        <v>2209</v>
      </c>
      <c r="B732" s="48">
        <v>6.3</v>
      </c>
      <c r="C732" s="46">
        <v>3.25</v>
      </c>
      <c r="D732" s="47">
        <v>972222222222222</v>
      </c>
    </row>
    <row r="733" spans="1:4">
      <c r="A733" s="30" t="s">
        <v>2211</v>
      </c>
      <c r="B733" s="48">
        <v>4.8</v>
      </c>
      <c r="C733" s="46">
        <v>3.444</v>
      </c>
      <c r="D733" s="47">
        <v>5799679487179480</v>
      </c>
    </row>
    <row r="734" spans="1:4">
      <c r="A734" s="30" t="s">
        <v>2213</v>
      </c>
      <c r="B734" s="48">
        <v>7.6</v>
      </c>
      <c r="C734" s="46">
        <v>7.1660000000000004</v>
      </c>
      <c r="D734" s="47">
        <v>9736842105263150</v>
      </c>
    </row>
    <row r="735" spans="1:4">
      <c r="A735" s="30" t="s">
        <v>2215</v>
      </c>
      <c r="B735" s="48">
        <v>8.3000000000000007</v>
      </c>
      <c r="C735" s="46">
        <v>8.6660000000000004</v>
      </c>
      <c r="D735" s="47">
        <v>9056712962962960</v>
      </c>
    </row>
    <row r="736" spans="1:4">
      <c r="A736" s="30" t="s">
        <v>2217</v>
      </c>
      <c r="B736" s="48">
        <v>8.8000000000000007</v>
      </c>
      <c r="C736" s="46">
        <v>9.1110000000000007</v>
      </c>
      <c r="D736" s="47">
        <v>9907407407407400</v>
      </c>
    </row>
    <row r="737" spans="1:4">
      <c r="A737" s="30" t="s">
        <v>2222</v>
      </c>
      <c r="B737" s="48">
        <v>7.4</v>
      </c>
      <c r="C737" s="46">
        <v>9.0500000000000007</v>
      </c>
      <c r="D737" s="47">
        <v>8317460317460310</v>
      </c>
    </row>
    <row r="738" spans="1:4">
      <c r="A738" s="30" t="s">
        <v>2224</v>
      </c>
      <c r="B738" s="48">
        <v>7.4</v>
      </c>
      <c r="C738" s="46">
        <v>7.4770000000000003</v>
      </c>
      <c r="D738" s="47">
        <v>8088984204793020</v>
      </c>
    </row>
    <row r="739" spans="1:4">
      <c r="A739" s="30" t="s">
        <v>2227</v>
      </c>
      <c r="B739" s="48">
        <v>8.3000000000000007</v>
      </c>
      <c r="C739" s="46">
        <v>7.8879999999999999</v>
      </c>
      <c r="D739" s="47">
        <v>8683646812957150</v>
      </c>
    </row>
    <row r="740" spans="1:4">
      <c r="A740" s="30" t="s">
        <v>2230</v>
      </c>
      <c r="B740" s="48">
        <v>5.6</v>
      </c>
      <c r="C740" s="46">
        <v>6.1660000000000004</v>
      </c>
      <c r="D740" s="47">
        <v>4647331154684090</v>
      </c>
    </row>
    <row r="741" spans="1:4">
      <c r="A741" s="30" t="s">
        <v>2234</v>
      </c>
      <c r="B741" s="48">
        <v>6.9</v>
      </c>
      <c r="C741" s="46">
        <v>8.0830000000000002</v>
      </c>
      <c r="D741" s="47">
        <v>6785714285714280</v>
      </c>
    </row>
    <row r="742" spans="1:4">
      <c r="A742" s="30" t="s">
        <v>2242</v>
      </c>
      <c r="B742" s="48">
        <v>7.2</v>
      </c>
      <c r="C742" s="46">
        <v>6.4160000000000004</v>
      </c>
      <c r="D742" s="47">
        <v>8771929824561400</v>
      </c>
    </row>
    <row r="743" spans="1:4">
      <c r="A743" s="30" t="s">
        <v>2244</v>
      </c>
      <c r="B743" s="48">
        <v>6.8</v>
      </c>
      <c r="C743" s="46">
        <v>6.7439999999999998</v>
      </c>
      <c r="D743" s="47">
        <v>7850182863113890</v>
      </c>
    </row>
    <row r="744" spans="1:4">
      <c r="A744" s="30" t="s">
        <v>2246</v>
      </c>
      <c r="B744" s="48">
        <v>8.1</v>
      </c>
      <c r="C744" s="46">
        <v>7</v>
      </c>
      <c r="D744" s="47">
        <v>9055555555555550</v>
      </c>
    </row>
    <row r="745" spans="1:4">
      <c r="A745" s="30" t="s">
        <v>2247</v>
      </c>
      <c r="B745" s="48">
        <v>6.1</v>
      </c>
      <c r="C745" s="46">
        <v>3.75</v>
      </c>
      <c r="D745" s="47">
        <v>7357142857142850</v>
      </c>
    </row>
    <row r="746" spans="1:4">
      <c r="A746" s="30" t="s">
        <v>2249</v>
      </c>
      <c r="B746" s="48">
        <v>7.2</v>
      </c>
      <c r="C746" s="46">
        <v>6.25</v>
      </c>
      <c r="D746" s="47">
        <v>962962962962963</v>
      </c>
    </row>
    <row r="747" spans="1:4">
      <c r="A747" s="30" t="s">
        <v>2251</v>
      </c>
      <c r="B747" s="48">
        <v>8</v>
      </c>
      <c r="C747" s="46">
        <v>7.5830000000000002</v>
      </c>
      <c r="D747" s="47">
        <v>8053872053872050</v>
      </c>
    </row>
    <row r="748" spans="1:4">
      <c r="A748" s="30" t="s">
        <v>2252</v>
      </c>
      <c r="B748" s="48">
        <v>5.6</v>
      </c>
      <c r="C748" s="46">
        <v>5.5549999999999997</v>
      </c>
      <c r="D748" s="47">
        <v>6168615866891720</v>
      </c>
    </row>
    <row r="749" spans="1:4">
      <c r="A749" s="30" t="s">
        <v>2256</v>
      </c>
      <c r="B749" s="48">
        <v>7.9</v>
      </c>
      <c r="C749" s="46">
        <v>6.8440000000000003</v>
      </c>
      <c r="D749" s="47">
        <v>900661079649251</v>
      </c>
    </row>
    <row r="750" spans="1:4">
      <c r="A750" s="30" t="s">
        <v>2258</v>
      </c>
      <c r="B750" s="48">
        <v>6.8</v>
      </c>
      <c r="C750" s="46">
        <v>6.5</v>
      </c>
      <c r="D750" s="47">
        <v>7333072100313470</v>
      </c>
    </row>
    <row r="751" spans="1:4">
      <c r="A751" s="30" t="s">
        <v>2260</v>
      </c>
      <c r="B751" s="48">
        <v>7.3</v>
      </c>
      <c r="C751" s="46">
        <v>7.1829999999999998</v>
      </c>
      <c r="D751" s="47">
        <v>8504273504273500</v>
      </c>
    </row>
    <row r="752" spans="1:4">
      <c r="A752" s="30" t="s">
        <v>2262</v>
      </c>
      <c r="B752" s="48">
        <v>6.9</v>
      </c>
      <c r="C752" s="46">
        <v>3.75</v>
      </c>
      <c r="D752" s="47">
        <v>9166666666666660</v>
      </c>
    </row>
    <row r="753" spans="1:4">
      <c r="A753" s="30" t="s">
        <v>2265</v>
      </c>
      <c r="B753" s="48">
        <v>6.9</v>
      </c>
      <c r="C753" s="46">
        <v>6.6660000000000004</v>
      </c>
      <c r="D753" s="47">
        <v>6449675324675320</v>
      </c>
    </row>
    <row r="754" spans="1:4">
      <c r="A754" s="30" t="s">
        <v>2268</v>
      </c>
      <c r="B754" s="48">
        <v>7.2</v>
      </c>
      <c r="C754" s="46">
        <v>3.5</v>
      </c>
      <c r="D754" s="47">
        <v>8887667887667880</v>
      </c>
    </row>
    <row r="755" spans="1:4">
      <c r="A755" s="30" t="s">
        <v>2270</v>
      </c>
      <c r="B755" s="48">
        <v>7.2</v>
      </c>
      <c r="C755" s="46">
        <v>6.6660000000000004</v>
      </c>
      <c r="D755" s="47">
        <v>827689594356261</v>
      </c>
    </row>
    <row r="756" spans="1:4">
      <c r="A756" s="30" t="s">
        <v>2272</v>
      </c>
      <c r="B756" s="48">
        <v>7.5</v>
      </c>
      <c r="C756" s="46">
        <v>7.25</v>
      </c>
      <c r="D756" s="47">
        <v>9487179487179480</v>
      </c>
    </row>
    <row r="757" spans="1:4">
      <c r="A757" s="30" t="s">
        <v>2274</v>
      </c>
      <c r="B757" s="48">
        <v>6.3</v>
      </c>
      <c r="C757" s="46">
        <v>4.75</v>
      </c>
      <c r="D757" s="47">
        <v>6009891879457090</v>
      </c>
    </row>
    <row r="758" spans="1:4">
      <c r="A758" s="30" t="s">
        <v>2276</v>
      </c>
      <c r="B758" s="48">
        <v>8.6</v>
      </c>
      <c r="C758" s="46">
        <v>7.9109999999999996</v>
      </c>
      <c r="D758" s="47">
        <v>9895833333333330</v>
      </c>
    </row>
    <row r="759" spans="1:4">
      <c r="A759" s="30" t="s">
        <v>2279</v>
      </c>
      <c r="B759" s="48">
        <v>4.9000000000000004</v>
      </c>
      <c r="C759" s="46">
        <v>5.8769999999999998</v>
      </c>
      <c r="D759" s="47">
        <v>5366847826086950</v>
      </c>
    </row>
    <row r="760" spans="1:4">
      <c r="A760" s="30" t="s">
        <v>2282</v>
      </c>
      <c r="B760" s="48">
        <v>8.5</v>
      </c>
      <c r="C760" s="46">
        <v>8.5549999999999997</v>
      </c>
      <c r="D760" s="47">
        <v>8940746753246750</v>
      </c>
    </row>
    <row r="761" spans="1:4">
      <c r="A761" s="30" t="s">
        <v>2283</v>
      </c>
      <c r="B761" s="48">
        <v>7.1</v>
      </c>
      <c r="C761" s="46">
        <v>4.9160000000000004</v>
      </c>
      <c r="D761" s="47">
        <v>9015700483091780</v>
      </c>
    </row>
    <row r="762" spans="1:4">
      <c r="A762" s="30" t="s">
        <v>2286</v>
      </c>
      <c r="B762" s="48">
        <v>6.6</v>
      </c>
      <c r="C762" s="46">
        <v>2.25</v>
      </c>
      <c r="D762" s="47">
        <v>962962962962963</v>
      </c>
    </row>
    <row r="763" spans="1:4">
      <c r="A763" s="30" t="s">
        <v>2288</v>
      </c>
      <c r="B763" s="48">
        <v>6.1</v>
      </c>
      <c r="C763" s="46">
        <v>7</v>
      </c>
      <c r="D763" s="47">
        <v>6018518518518510</v>
      </c>
    </row>
    <row r="764" spans="1:4">
      <c r="A764" s="30" t="s">
        <v>2290</v>
      </c>
      <c r="B764" s="48">
        <v>7.5</v>
      </c>
      <c r="C764" s="46">
        <v>7.0830000000000002</v>
      </c>
      <c r="D764" s="47">
        <v>9444444444444440</v>
      </c>
    </row>
    <row r="765" spans="1:4">
      <c r="A765" s="30" t="s">
        <v>2292</v>
      </c>
      <c r="B765" s="48">
        <v>7.9</v>
      </c>
      <c r="C765" s="46">
        <v>9.6159999999999997</v>
      </c>
      <c r="D765" s="47">
        <v>9097435897435890</v>
      </c>
    </row>
    <row r="766" spans="1:4">
      <c r="A766" s="30" t="s">
        <v>2294</v>
      </c>
      <c r="B766" s="48">
        <v>7.5</v>
      </c>
      <c r="C766" s="46">
        <v>6</v>
      </c>
      <c r="D766" s="47">
        <v>9666666666666660</v>
      </c>
    </row>
    <row r="767" spans="1:4">
      <c r="A767" s="30" t="s">
        <v>2296</v>
      </c>
      <c r="B767" s="48">
        <v>7.5</v>
      </c>
      <c r="C767" s="46">
        <v>7</v>
      </c>
      <c r="D767" s="47">
        <v>9666666666666660</v>
      </c>
    </row>
    <row r="768" spans="1:4">
      <c r="A768" s="30" t="s">
        <v>2298</v>
      </c>
      <c r="B768" s="48">
        <v>4.7</v>
      </c>
      <c r="C768" s="46">
        <v>2.5</v>
      </c>
      <c r="D768" s="47">
        <v>453030303030303</v>
      </c>
    </row>
    <row r="769" spans="1:4">
      <c r="A769" s="30" t="s">
        <v>2303</v>
      </c>
      <c r="B769" s="48">
        <v>6.9</v>
      </c>
      <c r="C769" s="46">
        <v>5</v>
      </c>
      <c r="D769" s="47">
        <v>7413690476190470</v>
      </c>
    </row>
    <row r="770" spans="1:4">
      <c r="A770" s="30" t="s">
        <v>2305</v>
      </c>
      <c r="B770" s="48">
        <v>8.1999999999999993</v>
      </c>
      <c r="C770" s="46">
        <v>7.8879999999999999</v>
      </c>
      <c r="D770" s="47">
        <v>9333333333333330</v>
      </c>
    </row>
    <row r="771" spans="1:4">
      <c r="A771" s="30" t="s">
        <v>2306</v>
      </c>
      <c r="B771" s="48">
        <v>6.7</v>
      </c>
      <c r="C771" s="46">
        <v>3.25</v>
      </c>
      <c r="D771" s="47">
        <v>9666666666666660</v>
      </c>
    </row>
    <row r="772" spans="1:4">
      <c r="A772" s="30" t="s">
        <v>2309</v>
      </c>
      <c r="B772" s="48">
        <v>7.7</v>
      </c>
      <c r="C772" s="46">
        <v>7.0830000000000002</v>
      </c>
      <c r="D772" s="47">
        <v>8756613756613750</v>
      </c>
    </row>
    <row r="773" spans="1:4">
      <c r="A773" s="30" t="s">
        <v>2311</v>
      </c>
      <c r="B773" s="48">
        <v>8.6</v>
      </c>
      <c r="C773" s="46">
        <v>7.9550000000000001</v>
      </c>
      <c r="D773" s="47">
        <v>9419934640522870</v>
      </c>
    </row>
    <row r="774" spans="1:4">
      <c r="A774" s="30" t="s">
        <v>2315</v>
      </c>
      <c r="B774" s="48">
        <v>7.6</v>
      </c>
      <c r="C774" s="46">
        <v>7.0830000000000002</v>
      </c>
      <c r="D774" s="30" t="s">
        <v>120</v>
      </c>
    </row>
    <row r="775" spans="1:4">
      <c r="A775" s="30" t="s">
        <v>2319</v>
      </c>
      <c r="B775" s="48">
        <v>7.5</v>
      </c>
      <c r="C775" s="46">
        <v>6.9160000000000004</v>
      </c>
      <c r="D775" s="47">
        <v>8798329156223890</v>
      </c>
    </row>
    <row r="776" spans="1:4">
      <c r="A776" s="30" t="s">
        <v>2321</v>
      </c>
      <c r="B776" s="48">
        <v>8.1999999999999993</v>
      </c>
      <c r="C776" s="46">
        <v>8.1329999999999991</v>
      </c>
      <c r="D776" s="47">
        <v>8670634920634920</v>
      </c>
    </row>
    <row r="777" spans="1:4">
      <c r="A777" s="30" t="s">
        <v>2322</v>
      </c>
      <c r="B777" s="48">
        <v>7.8</v>
      </c>
      <c r="C777" s="46">
        <v>7.3330000000000002</v>
      </c>
      <c r="D777" s="47">
        <v>9682539682539680</v>
      </c>
    </row>
    <row r="778" spans="1:4">
      <c r="A778" s="30" t="s">
        <v>2325</v>
      </c>
      <c r="B778" s="48">
        <v>8.1</v>
      </c>
      <c r="C778" s="46">
        <v>8</v>
      </c>
      <c r="D778" s="47">
        <v>888888888888889</v>
      </c>
    </row>
    <row r="779" spans="1:4">
      <c r="A779" s="30" t="s">
        <v>2326</v>
      </c>
      <c r="B779" s="48">
        <v>7.9</v>
      </c>
      <c r="C779" s="46">
        <v>7.5</v>
      </c>
      <c r="D779" s="30" t="s">
        <v>120</v>
      </c>
    </row>
    <row r="780" spans="1:4">
      <c r="A780" s="30" t="s">
        <v>2327</v>
      </c>
      <c r="B780" s="48">
        <v>8.3000000000000007</v>
      </c>
      <c r="C780" s="46">
        <v>9.7330000000000005</v>
      </c>
      <c r="D780" s="47">
        <v>9251827077914030</v>
      </c>
    </row>
    <row r="781" spans="1:4">
      <c r="A781" s="30" t="s">
        <v>2328</v>
      </c>
      <c r="B781" s="48">
        <v>7.3</v>
      </c>
      <c r="C781" s="46">
        <v>4.0830000000000002</v>
      </c>
      <c r="D781" s="47">
        <v>8945512820512820</v>
      </c>
    </row>
    <row r="782" spans="1:4">
      <c r="A782" s="30" t="s">
        <v>2330</v>
      </c>
      <c r="B782" s="48">
        <v>7.2</v>
      </c>
      <c r="C782" s="46">
        <v>7.5830000000000002</v>
      </c>
      <c r="D782" s="47">
        <v>8248677248677240</v>
      </c>
    </row>
    <row r="783" spans="1:4">
      <c r="A783" s="30" t="s">
        <v>2332</v>
      </c>
      <c r="B783" s="48">
        <v>6.6</v>
      </c>
      <c r="C783" s="46">
        <v>7.266</v>
      </c>
      <c r="D783" s="47">
        <v>5673076923076920</v>
      </c>
    </row>
    <row r="784" spans="1:4">
      <c r="A784" s="30" t="s">
        <v>2335</v>
      </c>
      <c r="B784" s="48">
        <v>7.3</v>
      </c>
      <c r="C784" s="46">
        <v>6.25</v>
      </c>
      <c r="D784" s="47">
        <v>6875</v>
      </c>
    </row>
    <row r="785" spans="1:4">
      <c r="A785" s="30" t="s">
        <v>2337</v>
      </c>
      <c r="B785" s="48">
        <v>7.7</v>
      </c>
      <c r="C785" s="46">
        <v>9</v>
      </c>
      <c r="D785" s="47">
        <v>8006172839506170</v>
      </c>
    </row>
    <row r="786" spans="1:4">
      <c r="A786" s="30" t="s">
        <v>2339</v>
      </c>
      <c r="B786" s="48">
        <v>7.9</v>
      </c>
      <c r="C786" s="46">
        <v>8.5</v>
      </c>
      <c r="D786" s="30" t="s">
        <v>120</v>
      </c>
    </row>
    <row r="787" spans="1:4">
      <c r="A787" s="30" t="s">
        <v>2341</v>
      </c>
      <c r="B787" s="48">
        <v>7.8</v>
      </c>
      <c r="C787" s="46">
        <v>8.5329999999999995</v>
      </c>
      <c r="D787" s="47">
        <v>7775967329428260</v>
      </c>
    </row>
    <row r="788" spans="1:4">
      <c r="A788" s="30" t="s">
        <v>2343</v>
      </c>
      <c r="B788" s="48">
        <v>8</v>
      </c>
      <c r="C788" s="46">
        <v>8.0549999999999997</v>
      </c>
      <c r="D788" s="47">
        <v>836904761904762</v>
      </c>
    </row>
    <row r="789" spans="1:4">
      <c r="A789" s="30" t="s">
        <v>2344</v>
      </c>
      <c r="B789" s="48">
        <v>5.3</v>
      </c>
      <c r="C789" s="46">
        <v>3.2770000000000001</v>
      </c>
      <c r="D789" s="47">
        <v>3040865384615380</v>
      </c>
    </row>
    <row r="790" spans="1:4">
      <c r="A790" s="30" t="s">
        <v>2346</v>
      </c>
      <c r="B790" s="48">
        <v>8</v>
      </c>
      <c r="C790" s="46">
        <v>7.1219999999999999</v>
      </c>
      <c r="D790" s="47">
        <v>9211436711436710</v>
      </c>
    </row>
    <row r="791" spans="1:4">
      <c r="A791" s="30" t="s">
        <v>2348</v>
      </c>
      <c r="B791" s="48">
        <v>6.8</v>
      </c>
      <c r="C791" s="46">
        <v>5.944</v>
      </c>
      <c r="D791" s="47">
        <v>6862082362082360</v>
      </c>
    </row>
    <row r="792" spans="1:4">
      <c r="A792" s="30" t="s">
        <v>2350</v>
      </c>
      <c r="B792" s="48">
        <v>6.8</v>
      </c>
      <c r="C792" s="46">
        <v>4.6660000000000004</v>
      </c>
      <c r="D792" s="47">
        <v>8824175824175820</v>
      </c>
    </row>
    <row r="793" spans="1:4">
      <c r="A793" s="30" t="s">
        <v>2353</v>
      </c>
      <c r="B793" s="48">
        <v>6.6</v>
      </c>
      <c r="C793" s="46">
        <v>4</v>
      </c>
      <c r="D793" s="47">
        <v>6826368076368070</v>
      </c>
    </row>
    <row r="794" spans="1:4">
      <c r="A794" s="30" t="s">
        <v>2355</v>
      </c>
      <c r="B794" s="48">
        <v>6.3</v>
      </c>
      <c r="C794" s="46">
        <v>3.944</v>
      </c>
      <c r="D794" s="47">
        <v>7411064425770300</v>
      </c>
    </row>
    <row r="795" spans="1:4">
      <c r="A795" s="30" t="s">
        <v>2360</v>
      </c>
      <c r="B795" s="48">
        <v>8.1</v>
      </c>
      <c r="C795" s="46">
        <v>7.6109999999999998</v>
      </c>
      <c r="D795" s="47">
        <v>9788793103448270</v>
      </c>
    </row>
    <row r="796" spans="1:4">
      <c r="A796" s="30" t="s">
        <v>2361</v>
      </c>
      <c r="B796" s="48">
        <v>5.9</v>
      </c>
      <c r="C796" s="46">
        <v>2.8330000000000002</v>
      </c>
      <c r="D796" s="47">
        <v>5698729582577130</v>
      </c>
    </row>
    <row r="797" spans="1:4">
      <c r="A797" s="30" t="s">
        <v>2364</v>
      </c>
      <c r="B797" s="48">
        <v>6</v>
      </c>
      <c r="C797" s="46">
        <v>6.8550000000000004</v>
      </c>
      <c r="D797" s="47">
        <v>4774279029793730</v>
      </c>
    </row>
    <row r="798" spans="1:4">
      <c r="A798" s="30" t="s">
        <v>2367</v>
      </c>
      <c r="B798" s="48">
        <v>7.7</v>
      </c>
      <c r="C798" s="46">
        <v>9.3330000000000002</v>
      </c>
      <c r="D798" s="47">
        <v>770698051948052</v>
      </c>
    </row>
    <row r="799" spans="1:4">
      <c r="A799" s="30" t="s">
        <v>2369</v>
      </c>
      <c r="B799" s="48">
        <v>6.9</v>
      </c>
      <c r="C799" s="46">
        <v>4.6660000000000004</v>
      </c>
      <c r="D799" s="47">
        <v>8139204545454540</v>
      </c>
    </row>
    <row r="800" spans="1:4">
      <c r="A800" s="30" t="s">
        <v>2371</v>
      </c>
      <c r="B800" s="48">
        <v>5.3</v>
      </c>
      <c r="C800" s="46">
        <v>3.7330000000000001</v>
      </c>
      <c r="D800" s="47">
        <v>5604166666666660</v>
      </c>
    </row>
    <row r="801" spans="1:4">
      <c r="A801" s="30" t="s">
        <v>2374</v>
      </c>
      <c r="B801" s="48">
        <v>7.7</v>
      </c>
      <c r="C801" s="46">
        <v>6.9160000000000004</v>
      </c>
      <c r="D801" s="47">
        <v>9791666666666660</v>
      </c>
    </row>
    <row r="802" spans="1:4">
      <c r="A802" s="30" t="s">
        <v>2379</v>
      </c>
      <c r="B802" s="48">
        <v>7.5</v>
      </c>
      <c r="C802" s="46">
        <v>7.4329999999999998</v>
      </c>
      <c r="D802" s="47">
        <v>8061538461538460</v>
      </c>
    </row>
    <row r="803" spans="1:4">
      <c r="A803" s="30" t="s">
        <v>2381</v>
      </c>
      <c r="B803" s="48">
        <v>7.6</v>
      </c>
      <c r="C803" s="46">
        <v>8.4160000000000004</v>
      </c>
      <c r="D803" s="47">
        <v>7962962962962960</v>
      </c>
    </row>
    <row r="804" spans="1:4">
      <c r="A804" s="30" t="s">
        <v>2383</v>
      </c>
      <c r="B804" s="48">
        <v>5.7</v>
      </c>
      <c r="C804" s="46">
        <v>4.5</v>
      </c>
      <c r="D804" s="47">
        <v>5616883116883110</v>
      </c>
    </row>
    <row r="805" spans="1:4">
      <c r="A805" s="30" t="s">
        <v>2385</v>
      </c>
      <c r="B805" s="48">
        <v>8.1</v>
      </c>
      <c r="C805" s="46">
        <v>7.25</v>
      </c>
      <c r="D805" s="47">
        <v>9675716440422320</v>
      </c>
    </row>
    <row r="806" spans="1:4">
      <c r="A806" s="30" t="s">
        <v>2386</v>
      </c>
      <c r="B806" s="48">
        <v>3.6</v>
      </c>
      <c r="C806" s="46">
        <v>0.66666666666666596</v>
      </c>
      <c r="D806" s="47">
        <v>4978193773483620</v>
      </c>
    </row>
    <row r="807" spans="1:4">
      <c r="A807" s="30" t="s">
        <v>2388</v>
      </c>
      <c r="B807" s="48">
        <v>3</v>
      </c>
      <c r="C807" s="46">
        <v>3.7109999999999999</v>
      </c>
      <c r="D807" s="30" t="s">
        <v>99</v>
      </c>
    </row>
    <row r="808" spans="1:4">
      <c r="A808" s="30" t="s">
        <v>2391</v>
      </c>
      <c r="B808" s="48">
        <v>6.1</v>
      </c>
      <c r="C808" s="46">
        <v>4.3879999999999999</v>
      </c>
      <c r="D808" s="47">
        <v>622254004576659</v>
      </c>
    </row>
    <row r="809" spans="1:4">
      <c r="A809" s="30" t="s">
        <v>2393</v>
      </c>
      <c r="B809" s="48">
        <v>8.3000000000000007</v>
      </c>
      <c r="C809" s="46">
        <v>8.0549999999999997</v>
      </c>
      <c r="D809" s="47">
        <v>8975313479623820</v>
      </c>
    </row>
    <row r="810" spans="1:4">
      <c r="A810" s="30" t="s">
        <v>2397</v>
      </c>
      <c r="B810" s="48">
        <v>6.8</v>
      </c>
      <c r="C810" s="46">
        <v>6.1660000000000004</v>
      </c>
      <c r="D810" s="47">
        <v>798941798941799</v>
      </c>
    </row>
    <row r="811" spans="1:4">
      <c r="A811" s="30" t="s">
        <v>2401</v>
      </c>
      <c r="B811" s="48">
        <v>7.6</v>
      </c>
      <c r="C811" s="46">
        <v>8.4499999999999993</v>
      </c>
      <c r="D811" s="47">
        <v>7274436090225560</v>
      </c>
    </row>
    <row r="812" spans="1:4">
      <c r="A812" s="30" t="s">
        <v>2403</v>
      </c>
      <c r="B812" s="48">
        <v>7.1</v>
      </c>
      <c r="C812" s="46">
        <v>7.1660000000000004</v>
      </c>
      <c r="D812" s="30" t="s">
        <v>118</v>
      </c>
    </row>
    <row r="813" spans="1:4">
      <c r="A813" s="30" t="s">
        <v>2407</v>
      </c>
      <c r="B813" s="48">
        <v>6.7</v>
      </c>
      <c r="C813" s="46">
        <v>4.2770000000000001</v>
      </c>
      <c r="D813" s="47">
        <v>7559523809523800</v>
      </c>
    </row>
    <row r="814" spans="1:4">
      <c r="A814" s="30" t="s">
        <v>2409</v>
      </c>
      <c r="B814" s="48">
        <v>7</v>
      </c>
      <c r="C814" s="46">
        <v>4.3330000000000002</v>
      </c>
      <c r="D814" s="47">
        <v>8974358974358970</v>
      </c>
    </row>
    <row r="815" spans="1:4">
      <c r="A815" s="30" t="s">
        <v>2413</v>
      </c>
      <c r="B815" s="48">
        <v>7.6</v>
      </c>
      <c r="C815" s="46">
        <v>6.133</v>
      </c>
      <c r="D815" s="47">
        <v>7822793148880100</v>
      </c>
    </row>
    <row r="816" spans="1:4">
      <c r="A816" s="30" t="s">
        <v>2415</v>
      </c>
      <c r="B816" s="48">
        <v>6</v>
      </c>
      <c r="C816" s="46">
        <v>6.75</v>
      </c>
      <c r="D816" s="47">
        <v>7546428571428570</v>
      </c>
    </row>
    <row r="817" spans="1:4">
      <c r="A817" s="30" t="s">
        <v>2417</v>
      </c>
      <c r="B817" s="48">
        <v>8.1</v>
      </c>
      <c r="C817" s="46">
        <v>9</v>
      </c>
      <c r="D817" s="30" t="s">
        <v>120</v>
      </c>
    </row>
    <row r="818" spans="1:4">
      <c r="A818" s="30" t="s">
        <v>2419</v>
      </c>
      <c r="B818" s="48">
        <v>7.4</v>
      </c>
      <c r="C818" s="46">
        <v>5.1660000000000004</v>
      </c>
      <c r="D818" s="47">
        <v>7604166666666660</v>
      </c>
    </row>
    <row r="819" spans="1:4">
      <c r="A819" s="30" t="s">
        <v>2421</v>
      </c>
      <c r="B819" s="48">
        <v>7.5</v>
      </c>
      <c r="C819" s="46">
        <v>8.2829999999999995</v>
      </c>
      <c r="D819" s="47">
        <v>7896825396825390</v>
      </c>
    </row>
    <row r="820" spans="1:4">
      <c r="A820" s="30" t="s">
        <v>2423</v>
      </c>
      <c r="B820" s="48">
        <v>8.4</v>
      </c>
      <c r="C820" s="46">
        <v>8.0830000000000002</v>
      </c>
      <c r="D820" s="47">
        <v>9013914095583780</v>
      </c>
    </row>
    <row r="821" spans="1:4">
      <c r="A821" s="30" t="s">
        <v>2425</v>
      </c>
      <c r="B821" s="48">
        <v>7.8</v>
      </c>
      <c r="C821" s="46">
        <v>5.4160000000000004</v>
      </c>
      <c r="D821" s="47">
        <v>9487179487179480</v>
      </c>
    </row>
    <row r="822" spans="1:4">
      <c r="A822" s="30" t="s">
        <v>2427</v>
      </c>
      <c r="B822" s="48">
        <v>5.9</v>
      </c>
      <c r="C822" s="46">
        <v>1.75</v>
      </c>
      <c r="D822" s="47">
        <v>8694444444444440</v>
      </c>
    </row>
    <row r="823" spans="1:4">
      <c r="A823" s="30" t="s">
        <v>2430</v>
      </c>
      <c r="B823" s="48">
        <v>6.8</v>
      </c>
      <c r="C823" s="46">
        <v>6</v>
      </c>
      <c r="D823" s="47">
        <v>7602657004830910</v>
      </c>
    </row>
    <row r="824" spans="1:4">
      <c r="A824" s="30" t="s">
        <v>2432</v>
      </c>
      <c r="B824" s="48">
        <v>7.3</v>
      </c>
      <c r="C824" s="46">
        <v>5.944</v>
      </c>
      <c r="D824" s="47">
        <v>7803030303030300</v>
      </c>
    </row>
    <row r="825" spans="1:4">
      <c r="A825" s="30" t="s">
        <v>2434</v>
      </c>
      <c r="B825" s="48">
        <v>7.7</v>
      </c>
      <c r="C825" s="46">
        <v>7.25</v>
      </c>
      <c r="D825" s="47">
        <v>7870370370370370</v>
      </c>
    </row>
    <row r="826" spans="1:4">
      <c r="A826" s="30" t="s">
        <v>2439</v>
      </c>
      <c r="B826" s="48">
        <v>7.7</v>
      </c>
      <c r="C826" s="46">
        <v>7.1660000000000004</v>
      </c>
      <c r="D826" s="47">
        <v>907041910331384</v>
      </c>
    </row>
    <row r="827" spans="1:4">
      <c r="A827" s="30" t="s">
        <v>2442</v>
      </c>
      <c r="B827" s="48">
        <v>7.4</v>
      </c>
      <c r="C827" s="46">
        <v>7.5</v>
      </c>
      <c r="D827" s="47">
        <v>7704585537918870</v>
      </c>
    </row>
    <row r="828" spans="1:4">
      <c r="A828" s="30" t="s">
        <v>2444</v>
      </c>
      <c r="B828" s="48">
        <v>7</v>
      </c>
      <c r="C828" s="46">
        <v>6</v>
      </c>
      <c r="D828" s="47">
        <v>5750869548599160</v>
      </c>
    </row>
    <row r="829" spans="1:4">
      <c r="A829" s="30" t="s">
        <v>2446</v>
      </c>
      <c r="B829" s="48">
        <v>6.5</v>
      </c>
      <c r="C829" s="46">
        <v>5.1660000000000004</v>
      </c>
      <c r="D829" s="47">
        <v>887056471764118</v>
      </c>
    </row>
    <row r="830" spans="1:4">
      <c r="A830" s="30" t="s">
        <v>2449</v>
      </c>
      <c r="B830" s="48">
        <v>7.1</v>
      </c>
      <c r="C830" s="46">
        <v>5.6440000000000001</v>
      </c>
      <c r="D830" s="30" t="s">
        <v>421</v>
      </c>
    </row>
    <row r="831" spans="1:4">
      <c r="A831" s="30" t="s">
        <v>2453</v>
      </c>
      <c r="B831" s="48">
        <v>8.6999999999999993</v>
      </c>
      <c r="C831" s="46">
        <v>7.1550000000000002</v>
      </c>
      <c r="D831" s="47">
        <v>937363834422658</v>
      </c>
    </row>
    <row r="832" spans="1:4">
      <c r="A832" s="30" t="s">
        <v>2456</v>
      </c>
      <c r="B832" s="48">
        <v>6.9</v>
      </c>
      <c r="C832" s="46">
        <v>7</v>
      </c>
      <c r="D832" s="47">
        <v>6790925124258450</v>
      </c>
    </row>
    <row r="833" spans="1:4">
      <c r="A833" s="30" t="s">
        <v>2460</v>
      </c>
      <c r="B833" s="48">
        <v>6.7</v>
      </c>
      <c r="C833" s="46">
        <v>4.5830000000000002</v>
      </c>
      <c r="D833" s="47">
        <v>848792270531401</v>
      </c>
    </row>
    <row r="834" spans="1:4">
      <c r="A834" s="30" t="s">
        <v>2463</v>
      </c>
      <c r="B834" s="48">
        <v>7.8</v>
      </c>
      <c r="C834" s="46">
        <v>8.8330000000000002</v>
      </c>
      <c r="D834" s="47">
        <v>8015873015873010</v>
      </c>
    </row>
    <row r="835" spans="1:4">
      <c r="A835" s="30" t="s">
        <v>2468</v>
      </c>
      <c r="B835" s="48">
        <v>7.1</v>
      </c>
      <c r="C835" s="46">
        <v>7.8330000000000002</v>
      </c>
      <c r="D835" s="47">
        <v>8438813025210080</v>
      </c>
    </row>
    <row r="836" spans="1:4">
      <c r="A836" s="30" t="s">
        <v>2470</v>
      </c>
      <c r="B836" s="48">
        <v>5.3</v>
      </c>
      <c r="C836" s="46">
        <v>2.3159999999999998</v>
      </c>
      <c r="D836" s="47">
        <v>3509700176366840</v>
      </c>
    </row>
    <row r="837" spans="1:4">
      <c r="A837" s="30" t="s">
        <v>2472</v>
      </c>
      <c r="B837" s="48">
        <v>5.9</v>
      </c>
      <c r="C837" s="46">
        <v>5.25</v>
      </c>
      <c r="D837" s="47">
        <v>6277777777777770</v>
      </c>
    </row>
    <row r="838" spans="1:4">
      <c r="A838" s="30" t="s">
        <v>2474</v>
      </c>
      <c r="B838" s="48">
        <v>5.7</v>
      </c>
      <c r="C838" s="46">
        <v>3.6659999999999999</v>
      </c>
      <c r="D838" s="47">
        <v>76991452991453</v>
      </c>
    </row>
    <row r="839" spans="1:4">
      <c r="A839" s="30" t="s">
        <v>2479</v>
      </c>
      <c r="B839" s="48">
        <v>6.8</v>
      </c>
      <c r="C839" s="46">
        <v>6.25</v>
      </c>
      <c r="D839" s="47">
        <v>7272727272727270</v>
      </c>
    </row>
    <row r="840" spans="1:4">
      <c r="A840" s="30" t="s">
        <v>2481</v>
      </c>
      <c r="B840" s="48">
        <v>4.9000000000000004</v>
      </c>
      <c r="C840" s="46">
        <v>2.2770000000000001</v>
      </c>
      <c r="D840" s="47">
        <v>2902972027972020</v>
      </c>
    </row>
    <row r="841" spans="1:4">
      <c r="A841" s="30" t="s">
        <v>2484</v>
      </c>
      <c r="B841" s="48">
        <v>4.9000000000000004</v>
      </c>
      <c r="C841" s="46">
        <v>4.25</v>
      </c>
      <c r="D841" s="47">
        <v>607070707070707</v>
      </c>
    </row>
    <row r="842" spans="1:4">
      <c r="A842" s="30" t="s">
        <v>2488</v>
      </c>
      <c r="B842" s="48">
        <v>6.9</v>
      </c>
      <c r="C842" s="46">
        <v>3.444</v>
      </c>
      <c r="D842" s="47">
        <v>7318181818181810</v>
      </c>
    </row>
    <row r="843" spans="1:4">
      <c r="A843" s="30" t="s">
        <v>2491</v>
      </c>
      <c r="B843" s="48">
        <v>7.3</v>
      </c>
      <c r="C843" s="46">
        <v>7.25</v>
      </c>
      <c r="D843" s="47">
        <v>9054621848739490</v>
      </c>
    </row>
    <row r="844" spans="1:4">
      <c r="A844" s="30" t="s">
        <v>2493</v>
      </c>
      <c r="B844" s="48">
        <v>5.7</v>
      </c>
      <c r="C844" s="46">
        <v>3.25</v>
      </c>
      <c r="D844" s="47">
        <v>8083333333333330</v>
      </c>
    </row>
    <row r="845" spans="1:4">
      <c r="A845" s="30" t="s">
        <v>2495</v>
      </c>
      <c r="B845" s="48">
        <v>6.7</v>
      </c>
      <c r="C845" s="46">
        <v>7.0830000000000002</v>
      </c>
      <c r="D845" s="47">
        <v>918456271397448</v>
      </c>
    </row>
    <row r="846" spans="1:4">
      <c r="A846" s="30" t="s">
        <v>2497</v>
      </c>
      <c r="B846" s="48">
        <v>5</v>
      </c>
      <c r="C846" s="46">
        <v>2</v>
      </c>
      <c r="D846" s="47">
        <v>3257575757575750</v>
      </c>
    </row>
    <row r="847" spans="1:4">
      <c r="A847" s="30" t="s">
        <v>2499</v>
      </c>
      <c r="B847" s="48">
        <v>6.7</v>
      </c>
      <c r="C847" s="46">
        <v>4.9160000000000004</v>
      </c>
      <c r="D847" s="47">
        <v>9092813051146380</v>
      </c>
    </row>
    <row r="848" spans="1:4">
      <c r="A848" s="30" t="s">
        <v>2501</v>
      </c>
      <c r="B848" s="48">
        <v>5.5</v>
      </c>
      <c r="C848" s="46">
        <v>3.8330000000000002</v>
      </c>
      <c r="D848" s="47">
        <v>6721583370190180</v>
      </c>
    </row>
    <row r="849" spans="1:4">
      <c r="A849" s="30" t="s">
        <v>2505</v>
      </c>
      <c r="B849" s="48">
        <v>6.6</v>
      </c>
      <c r="C849" s="46">
        <v>3.5830000000000002</v>
      </c>
      <c r="D849" s="47">
        <v>8495798319327730</v>
      </c>
    </row>
    <row r="850" spans="1:4">
      <c r="A850" s="30" t="s">
        <v>2508</v>
      </c>
      <c r="B850" s="48">
        <v>6.1</v>
      </c>
      <c r="C850" s="46">
        <v>2</v>
      </c>
      <c r="D850" s="47">
        <v>8074074074074070</v>
      </c>
    </row>
    <row r="851" spans="1:4">
      <c r="A851" s="30" t="s">
        <v>2510</v>
      </c>
      <c r="B851" s="48">
        <v>5.9</v>
      </c>
      <c r="C851" s="46">
        <v>3.7770000000000001</v>
      </c>
      <c r="D851" s="47">
        <v>6837234104721830</v>
      </c>
    </row>
    <row r="852" spans="1:4">
      <c r="A852" s="30" t="s">
        <v>2512</v>
      </c>
      <c r="B852" s="48">
        <v>7.4</v>
      </c>
      <c r="C852" s="46">
        <v>8.0830000000000002</v>
      </c>
      <c r="D852" s="47">
        <v>8134920634920630</v>
      </c>
    </row>
    <row r="853" spans="1:4">
      <c r="A853" s="30" t="s">
        <v>2515</v>
      </c>
      <c r="B853" s="48">
        <v>8.1999999999999993</v>
      </c>
      <c r="C853" s="46">
        <v>6.5</v>
      </c>
      <c r="D853" s="47">
        <v>962962962962963</v>
      </c>
    </row>
    <row r="854" spans="1:4">
      <c r="A854" s="30" t="s">
        <v>2516</v>
      </c>
      <c r="B854" s="48">
        <v>9</v>
      </c>
      <c r="C854" s="46">
        <v>9.3330000000000002</v>
      </c>
      <c r="D854" s="30" t="s">
        <v>120</v>
      </c>
    </row>
    <row r="855" spans="1:4">
      <c r="A855" s="30" t="s">
        <v>2517</v>
      </c>
      <c r="B855" s="48">
        <v>6.7</v>
      </c>
      <c r="C855" s="46">
        <v>6.1660000000000004</v>
      </c>
      <c r="D855" s="47">
        <v>7672212844626630</v>
      </c>
    </row>
    <row r="856" spans="1:4">
      <c r="A856" s="30" t="s">
        <v>2520</v>
      </c>
      <c r="B856" s="48">
        <v>6.2</v>
      </c>
      <c r="C856" s="46">
        <v>6.5</v>
      </c>
      <c r="D856" s="47">
        <v>5212121212121210</v>
      </c>
    </row>
    <row r="857" spans="1:4">
      <c r="A857" s="30" t="s">
        <v>2522</v>
      </c>
      <c r="B857" s="48">
        <v>7.1</v>
      </c>
      <c r="C857" s="46">
        <v>5.1660000000000004</v>
      </c>
      <c r="D857" s="47">
        <v>8480125262446170</v>
      </c>
    </row>
    <row r="858" spans="1:4">
      <c r="A858" s="30" t="s">
        <v>2525</v>
      </c>
      <c r="B858" s="48">
        <v>5</v>
      </c>
      <c r="C858" s="46">
        <v>0</v>
      </c>
      <c r="D858" s="47">
        <v>577380952380952</v>
      </c>
    </row>
    <row r="859" spans="1:4">
      <c r="A859" s="30" t="s">
        <v>2528</v>
      </c>
      <c r="B859" s="48">
        <v>8.1999999999999993</v>
      </c>
      <c r="C859" s="46">
        <v>7.75</v>
      </c>
      <c r="D859" s="47">
        <v>9666666666666660</v>
      </c>
    </row>
    <row r="860" spans="1:4">
      <c r="A860" s="30" t="s">
        <v>2529</v>
      </c>
      <c r="B860" s="48">
        <v>5.7</v>
      </c>
      <c r="C860" s="46">
        <v>2</v>
      </c>
      <c r="D860" s="47">
        <v>6470435347628330</v>
      </c>
    </row>
    <row r="861" spans="1:4">
      <c r="A861" s="30" t="s">
        <v>2533</v>
      </c>
      <c r="B861" s="48">
        <v>8.1</v>
      </c>
      <c r="C861" s="46">
        <v>9</v>
      </c>
      <c r="D861" s="47">
        <v>903183885640026</v>
      </c>
    </row>
    <row r="862" spans="1:4">
      <c r="A862" s="30" t="s">
        <v>2535</v>
      </c>
      <c r="B862" s="48">
        <v>6.7</v>
      </c>
      <c r="C862" s="46">
        <v>5.9</v>
      </c>
      <c r="D862" s="47">
        <v>9178030303030300</v>
      </c>
    </row>
    <row r="863" spans="1:4">
      <c r="A863" s="30" t="s">
        <v>2537</v>
      </c>
      <c r="B863" s="48">
        <v>6.4</v>
      </c>
      <c r="C863" s="46">
        <v>4.5</v>
      </c>
      <c r="D863" s="47">
        <v>7540113871635610</v>
      </c>
    </row>
  </sheetData>
  <autoFilter ref="A1:E863" xr:uid="{6B8ACAFA-3448-44BA-BA50-AD47428F7C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4C14-7CE8-4A9B-968C-604DCE78EA24}">
  <dimension ref="A2:B61"/>
  <sheetViews>
    <sheetView workbookViewId="0">
      <selection activeCell="H6" sqref="H6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43</v>
      </c>
      <c r="B2" t="s">
        <v>2539</v>
      </c>
    </row>
    <row r="3" spans="1:2">
      <c r="A3">
        <v>3</v>
      </c>
      <c r="B3">
        <v>2</v>
      </c>
    </row>
    <row r="4" spans="1:2">
      <c r="A4">
        <v>3.6</v>
      </c>
      <c r="B4">
        <v>1</v>
      </c>
    </row>
    <row r="5" spans="1:2">
      <c r="A5">
        <v>3.7</v>
      </c>
      <c r="B5">
        <v>2</v>
      </c>
    </row>
    <row r="6" spans="1:2">
      <c r="A6">
        <v>3.8</v>
      </c>
      <c r="B6">
        <v>1</v>
      </c>
    </row>
    <row r="7" spans="1:2">
      <c r="A7">
        <v>3.9</v>
      </c>
      <c r="B7">
        <v>2</v>
      </c>
    </row>
    <row r="8" spans="1:2">
      <c r="A8">
        <v>4.0999999999999996</v>
      </c>
      <c r="B8">
        <v>1</v>
      </c>
    </row>
    <row r="9" spans="1:2">
      <c r="A9">
        <v>4.2</v>
      </c>
      <c r="B9">
        <v>2</v>
      </c>
    </row>
    <row r="10" spans="1:2">
      <c r="A10">
        <v>4.3</v>
      </c>
      <c r="B10">
        <v>6</v>
      </c>
    </row>
    <row r="11" spans="1:2">
      <c r="A11">
        <v>4.4000000000000004</v>
      </c>
      <c r="B11">
        <v>2</v>
      </c>
    </row>
    <row r="12" spans="1:2">
      <c r="A12">
        <v>4.5</v>
      </c>
      <c r="B12">
        <v>1</v>
      </c>
    </row>
    <row r="13" spans="1:2">
      <c r="A13">
        <v>4.5999999999999996</v>
      </c>
      <c r="B13">
        <v>3</v>
      </c>
    </row>
    <row r="14" spans="1:2">
      <c r="A14">
        <v>4.7</v>
      </c>
      <c r="B14">
        <v>3</v>
      </c>
    </row>
    <row r="15" spans="1:2">
      <c r="A15">
        <v>4.8</v>
      </c>
      <c r="B15">
        <v>4</v>
      </c>
    </row>
    <row r="16" spans="1:2">
      <c r="A16">
        <v>4.9000000000000004</v>
      </c>
      <c r="B16">
        <v>8</v>
      </c>
    </row>
    <row r="17" spans="1:2">
      <c r="A17">
        <v>5</v>
      </c>
      <c r="B17">
        <v>6</v>
      </c>
    </row>
    <row r="18" spans="1:2">
      <c r="A18">
        <v>5.0999999999999996</v>
      </c>
      <c r="B18">
        <v>4</v>
      </c>
    </row>
    <row r="19" spans="1:2">
      <c r="A19">
        <v>5.2</v>
      </c>
      <c r="B19">
        <v>8</v>
      </c>
    </row>
    <row r="20" spans="1:2">
      <c r="A20">
        <v>5.3</v>
      </c>
      <c r="B20">
        <v>9</v>
      </c>
    </row>
    <row r="21" spans="1:2">
      <c r="A21">
        <v>5.4</v>
      </c>
      <c r="B21">
        <v>5</v>
      </c>
    </row>
    <row r="22" spans="1:2">
      <c r="A22">
        <v>5.5</v>
      </c>
      <c r="B22">
        <v>9</v>
      </c>
    </row>
    <row r="23" spans="1:2">
      <c r="A23">
        <v>5.6</v>
      </c>
      <c r="B23">
        <v>12</v>
      </c>
    </row>
    <row r="24" spans="1:2">
      <c r="A24">
        <v>5.7</v>
      </c>
      <c r="B24">
        <v>17</v>
      </c>
    </row>
    <row r="25" spans="1:2">
      <c r="A25">
        <v>5.8</v>
      </c>
      <c r="B25">
        <v>10</v>
      </c>
    </row>
    <row r="26" spans="1:2">
      <c r="A26">
        <v>5.9</v>
      </c>
      <c r="B26">
        <v>13</v>
      </c>
    </row>
    <row r="27" spans="1:2">
      <c r="A27">
        <v>6</v>
      </c>
      <c r="B27">
        <v>13</v>
      </c>
    </row>
    <row r="28" spans="1:2">
      <c r="A28">
        <v>6.1</v>
      </c>
      <c r="B28">
        <v>16</v>
      </c>
    </row>
    <row r="29" spans="1:2">
      <c r="A29">
        <v>6.2</v>
      </c>
      <c r="B29">
        <v>7</v>
      </c>
    </row>
    <row r="30" spans="1:2">
      <c r="A30">
        <v>6.3</v>
      </c>
      <c r="B30">
        <v>26</v>
      </c>
    </row>
    <row r="31" spans="1:2">
      <c r="A31">
        <v>6.4</v>
      </c>
      <c r="B31">
        <v>20</v>
      </c>
    </row>
    <row r="32" spans="1:2">
      <c r="A32">
        <v>6.5</v>
      </c>
      <c r="B32">
        <v>12</v>
      </c>
    </row>
    <row r="33" spans="1:2">
      <c r="A33">
        <v>6.6</v>
      </c>
      <c r="B33">
        <v>31</v>
      </c>
    </row>
    <row r="34" spans="1:2">
      <c r="A34">
        <v>6.7</v>
      </c>
      <c r="B34">
        <v>40</v>
      </c>
    </row>
    <row r="35" spans="1:2">
      <c r="A35">
        <v>6.8</v>
      </c>
      <c r="B35">
        <v>27</v>
      </c>
    </row>
    <row r="36" spans="1:2">
      <c r="A36">
        <v>6.9</v>
      </c>
      <c r="B36">
        <v>33</v>
      </c>
    </row>
    <row r="37" spans="1:2">
      <c r="A37">
        <v>7</v>
      </c>
      <c r="B37">
        <v>35</v>
      </c>
    </row>
    <row r="38" spans="1:2">
      <c r="A38">
        <v>7.1</v>
      </c>
      <c r="B38">
        <v>28</v>
      </c>
    </row>
    <row r="39" spans="1:2">
      <c r="A39">
        <v>7.2</v>
      </c>
      <c r="B39">
        <v>32</v>
      </c>
    </row>
    <row r="40" spans="1:2">
      <c r="A40">
        <v>7.3</v>
      </c>
      <c r="B40">
        <v>35</v>
      </c>
    </row>
    <row r="41" spans="1:2">
      <c r="A41">
        <v>7.4</v>
      </c>
      <c r="B41">
        <v>41</v>
      </c>
    </row>
    <row r="42" spans="1:2">
      <c r="A42">
        <v>7.5</v>
      </c>
      <c r="B42">
        <v>43</v>
      </c>
    </row>
    <row r="43" spans="1:2">
      <c r="A43">
        <v>7.6</v>
      </c>
      <c r="B43">
        <v>38</v>
      </c>
    </row>
    <row r="44" spans="1:2">
      <c r="A44">
        <v>7.7</v>
      </c>
      <c r="B44">
        <v>38</v>
      </c>
    </row>
    <row r="45" spans="1:2">
      <c r="A45">
        <v>7.8</v>
      </c>
      <c r="B45">
        <v>30</v>
      </c>
    </row>
    <row r="46" spans="1:2">
      <c r="A46">
        <v>7.9</v>
      </c>
      <c r="B46">
        <v>31</v>
      </c>
    </row>
    <row r="47" spans="1:2">
      <c r="A47">
        <v>8</v>
      </c>
      <c r="B47">
        <v>23</v>
      </c>
    </row>
    <row r="48" spans="1:2">
      <c r="A48">
        <v>8.1</v>
      </c>
      <c r="B48">
        <v>33</v>
      </c>
    </row>
    <row r="49" spans="1:2">
      <c r="A49">
        <v>8.1999999999999993</v>
      </c>
      <c r="B49">
        <v>26</v>
      </c>
    </row>
    <row r="50" spans="1:2">
      <c r="A50">
        <v>8.3000000000000007</v>
      </c>
      <c r="B50">
        <v>20</v>
      </c>
    </row>
    <row r="51" spans="1:2">
      <c r="A51">
        <v>8.4</v>
      </c>
      <c r="B51">
        <v>12</v>
      </c>
    </row>
    <row r="52" spans="1:2">
      <c r="A52">
        <v>8.5</v>
      </c>
      <c r="B52">
        <v>12</v>
      </c>
    </row>
    <row r="53" spans="1:2">
      <c r="A53">
        <v>8.6</v>
      </c>
      <c r="B53">
        <v>8</v>
      </c>
    </row>
    <row r="54" spans="1:2">
      <c r="A54">
        <v>8.6999999999999993</v>
      </c>
      <c r="B54">
        <v>9</v>
      </c>
    </row>
    <row r="55" spans="1:2">
      <c r="A55">
        <v>8.8000000000000007</v>
      </c>
      <c r="B55">
        <v>4</v>
      </c>
    </row>
    <row r="56" spans="1:2">
      <c r="A56">
        <v>8.9</v>
      </c>
      <c r="B56">
        <v>3</v>
      </c>
    </row>
    <row r="57" spans="1:2">
      <c r="A57">
        <v>9</v>
      </c>
      <c r="B57">
        <v>2</v>
      </c>
    </row>
    <row r="58" spans="1:2">
      <c r="A58">
        <v>9.1</v>
      </c>
      <c r="B58">
        <v>1</v>
      </c>
    </row>
    <row r="59" spans="1:2">
      <c r="A59">
        <v>9.4</v>
      </c>
      <c r="B59">
        <v>2</v>
      </c>
    </row>
    <row r="60" spans="1:2">
      <c r="A60" t="s">
        <v>2540</v>
      </c>
    </row>
    <row r="61" spans="1:2">
      <c r="A61" t="s">
        <v>2541</v>
      </c>
      <c r="B61">
        <v>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9E02-C723-4551-B03E-486029D4CAEC}">
  <dimension ref="B2:C320"/>
  <sheetViews>
    <sheetView workbookViewId="0">
      <selection activeCell="D15" sqref="D15"/>
    </sheetView>
  </sheetViews>
  <sheetFormatPr defaultRowHeight="15"/>
  <cols>
    <col min="2" max="2" width="12.85546875" bestFit="1" customWidth="1"/>
    <col min="3" max="3" width="19.42578125" bestFit="1" customWidth="1"/>
  </cols>
  <sheetData>
    <row r="2" spans="2:3">
      <c r="B2" s="13" t="s">
        <v>56</v>
      </c>
      <c r="C2" t="s">
        <v>2539</v>
      </c>
    </row>
    <row r="3" spans="2:3">
      <c r="B3">
        <v>0</v>
      </c>
      <c r="C3">
        <v>6</v>
      </c>
    </row>
    <row r="4" spans="2:3">
      <c r="B4">
        <v>0.44444444444444398</v>
      </c>
      <c r="C4">
        <v>1</v>
      </c>
    </row>
    <row r="5" spans="2:3">
      <c r="B5">
        <v>0.66666666666666596</v>
      </c>
      <c r="C5">
        <v>1</v>
      </c>
    </row>
    <row r="6" spans="2:3">
      <c r="B6">
        <v>0.72222222222222199</v>
      </c>
      <c r="C6">
        <v>1</v>
      </c>
    </row>
    <row r="7" spans="2:3">
      <c r="B7">
        <v>0.88888888888888795</v>
      </c>
      <c r="C7">
        <v>1</v>
      </c>
    </row>
    <row r="8" spans="2:3">
      <c r="B8">
        <v>0.94444444444444398</v>
      </c>
      <c r="C8">
        <v>1</v>
      </c>
    </row>
    <row r="9" spans="2:3">
      <c r="B9">
        <v>1</v>
      </c>
      <c r="C9">
        <v>1</v>
      </c>
    </row>
    <row r="10" spans="2:3">
      <c r="B10">
        <v>1.022</v>
      </c>
      <c r="C10">
        <v>1</v>
      </c>
    </row>
    <row r="11" spans="2:3">
      <c r="B11">
        <v>1.111</v>
      </c>
      <c r="C11">
        <v>1</v>
      </c>
    </row>
    <row r="12" spans="2:3">
      <c r="B12">
        <v>1.1659999999999999</v>
      </c>
      <c r="C12">
        <v>2</v>
      </c>
    </row>
    <row r="13" spans="2:3">
      <c r="B13">
        <v>1.25</v>
      </c>
      <c r="C13">
        <v>1</v>
      </c>
    </row>
    <row r="14" spans="2:3">
      <c r="B14">
        <v>1.2769999999999999</v>
      </c>
      <c r="C14">
        <v>1</v>
      </c>
    </row>
    <row r="15" spans="2:3">
      <c r="B15">
        <v>1.333</v>
      </c>
      <c r="C15">
        <v>1</v>
      </c>
    </row>
    <row r="16" spans="2:3">
      <c r="B16">
        <v>1.444</v>
      </c>
      <c r="C16">
        <v>1</v>
      </c>
    </row>
    <row r="17" spans="2:3">
      <c r="B17">
        <v>1.4770000000000001</v>
      </c>
      <c r="C17">
        <v>1</v>
      </c>
    </row>
    <row r="18" spans="2:3">
      <c r="B18">
        <v>1.5</v>
      </c>
      <c r="C18">
        <v>1</v>
      </c>
    </row>
    <row r="19" spans="2:3">
      <c r="B19">
        <v>1.5880000000000001</v>
      </c>
      <c r="C19">
        <v>1</v>
      </c>
    </row>
    <row r="20" spans="2:3">
      <c r="B20">
        <v>1.6659999999999999</v>
      </c>
      <c r="C20">
        <v>2</v>
      </c>
    </row>
    <row r="21" spans="2:3">
      <c r="B21">
        <v>1.722</v>
      </c>
      <c r="C21">
        <v>1</v>
      </c>
    </row>
    <row r="22" spans="2:3">
      <c r="B22">
        <v>1.75</v>
      </c>
      <c r="C22">
        <v>2</v>
      </c>
    </row>
    <row r="23" spans="2:3">
      <c r="B23">
        <v>1.7769999999999999</v>
      </c>
      <c r="C23">
        <v>2</v>
      </c>
    </row>
    <row r="24" spans="2:3">
      <c r="B24">
        <v>1.833</v>
      </c>
      <c r="C24">
        <v>1</v>
      </c>
    </row>
    <row r="25" spans="2:3">
      <c r="B25">
        <v>1.9159999999999999</v>
      </c>
      <c r="C25">
        <v>1</v>
      </c>
    </row>
    <row r="26" spans="2:3">
      <c r="B26">
        <v>2</v>
      </c>
      <c r="C26">
        <v>6</v>
      </c>
    </row>
    <row r="27" spans="2:3">
      <c r="B27">
        <v>2.0659999999999998</v>
      </c>
      <c r="C27">
        <v>1</v>
      </c>
    </row>
    <row r="28" spans="2:3">
      <c r="B28">
        <v>2.1110000000000002</v>
      </c>
      <c r="C28">
        <v>1</v>
      </c>
    </row>
    <row r="29" spans="2:3">
      <c r="B29">
        <v>2.133</v>
      </c>
      <c r="C29">
        <v>1</v>
      </c>
    </row>
    <row r="30" spans="2:3">
      <c r="B30">
        <v>2.25</v>
      </c>
      <c r="C30">
        <v>3</v>
      </c>
    </row>
    <row r="31" spans="2:3">
      <c r="B31">
        <v>2.2770000000000001</v>
      </c>
      <c r="C31">
        <v>1</v>
      </c>
    </row>
    <row r="32" spans="2:3">
      <c r="B32">
        <v>2.3159999999999998</v>
      </c>
      <c r="C32">
        <v>1</v>
      </c>
    </row>
    <row r="33" spans="2:3">
      <c r="B33">
        <v>2.3330000000000002</v>
      </c>
      <c r="C33">
        <v>1</v>
      </c>
    </row>
    <row r="34" spans="2:3">
      <c r="B34">
        <v>2.4159999999999999</v>
      </c>
      <c r="C34">
        <v>1</v>
      </c>
    </row>
    <row r="35" spans="2:3">
      <c r="B35">
        <v>2.4940000000000002</v>
      </c>
      <c r="C35">
        <v>1</v>
      </c>
    </row>
    <row r="36" spans="2:3">
      <c r="B36">
        <v>2.5</v>
      </c>
      <c r="C36">
        <v>8</v>
      </c>
    </row>
    <row r="37" spans="2:3">
      <c r="B37">
        <v>2.5550000000000002</v>
      </c>
      <c r="C37">
        <v>1</v>
      </c>
    </row>
    <row r="38" spans="2:3">
      <c r="B38">
        <v>2.5830000000000002</v>
      </c>
      <c r="C38">
        <v>2</v>
      </c>
    </row>
    <row r="39" spans="2:3">
      <c r="B39">
        <v>2.6659999999999999</v>
      </c>
      <c r="C39">
        <v>2</v>
      </c>
    </row>
    <row r="40" spans="2:3">
      <c r="B40">
        <v>2.722</v>
      </c>
      <c r="C40">
        <v>1</v>
      </c>
    </row>
    <row r="41" spans="2:3">
      <c r="B41">
        <v>2.75</v>
      </c>
      <c r="C41">
        <v>1</v>
      </c>
    </row>
    <row r="42" spans="2:3">
      <c r="B42">
        <v>2.7770000000000001</v>
      </c>
      <c r="C42">
        <v>2</v>
      </c>
    </row>
    <row r="43" spans="2:3">
      <c r="B43">
        <v>2.8330000000000002</v>
      </c>
      <c r="C43">
        <v>5</v>
      </c>
    </row>
    <row r="44" spans="2:3">
      <c r="B44">
        <v>2.8879999999999999</v>
      </c>
      <c r="C44">
        <v>1</v>
      </c>
    </row>
    <row r="45" spans="2:3">
      <c r="B45">
        <v>2.911</v>
      </c>
      <c r="C45">
        <v>1</v>
      </c>
    </row>
    <row r="46" spans="2:3">
      <c r="B46">
        <v>2.9159999999999999</v>
      </c>
      <c r="C46">
        <v>2</v>
      </c>
    </row>
    <row r="47" spans="2:3">
      <c r="B47">
        <v>2.9660000000000002</v>
      </c>
      <c r="C47">
        <v>2</v>
      </c>
    </row>
    <row r="48" spans="2:3">
      <c r="B48">
        <v>3</v>
      </c>
      <c r="C48">
        <v>4</v>
      </c>
    </row>
    <row r="49" spans="2:3">
      <c r="B49">
        <v>3.0110000000000001</v>
      </c>
      <c r="C49">
        <v>1</v>
      </c>
    </row>
    <row r="50" spans="2:3">
      <c r="B50">
        <v>3.0550000000000002</v>
      </c>
      <c r="C50">
        <v>2</v>
      </c>
    </row>
    <row r="51" spans="2:3">
      <c r="B51">
        <v>3.0830000000000002</v>
      </c>
      <c r="C51">
        <v>1</v>
      </c>
    </row>
    <row r="52" spans="2:3">
      <c r="B52">
        <v>3.1659999999999999</v>
      </c>
      <c r="C52">
        <v>1</v>
      </c>
    </row>
    <row r="53" spans="2:3">
      <c r="B53">
        <v>3.222</v>
      </c>
      <c r="C53">
        <v>1</v>
      </c>
    </row>
    <row r="54" spans="2:3">
      <c r="B54">
        <v>3.25</v>
      </c>
      <c r="C54">
        <v>5</v>
      </c>
    </row>
    <row r="55" spans="2:3">
      <c r="B55">
        <v>3.2770000000000001</v>
      </c>
      <c r="C55">
        <v>2</v>
      </c>
    </row>
    <row r="56" spans="2:3">
      <c r="B56">
        <v>3.3050000000000002</v>
      </c>
      <c r="C56">
        <v>1</v>
      </c>
    </row>
    <row r="57" spans="2:3">
      <c r="B57">
        <v>3.3330000000000002</v>
      </c>
      <c r="C57">
        <v>4</v>
      </c>
    </row>
    <row r="58" spans="2:3">
      <c r="B58">
        <v>3.4159999999999999</v>
      </c>
      <c r="C58">
        <v>1</v>
      </c>
    </row>
    <row r="59" spans="2:3">
      <c r="B59">
        <v>3.444</v>
      </c>
      <c r="C59">
        <v>3</v>
      </c>
    </row>
    <row r="60" spans="2:3">
      <c r="B60">
        <v>3.5</v>
      </c>
      <c r="C60">
        <v>6</v>
      </c>
    </row>
    <row r="61" spans="2:3">
      <c r="B61">
        <v>3.5550000000000002</v>
      </c>
      <c r="C61">
        <v>2</v>
      </c>
    </row>
    <row r="62" spans="2:3">
      <c r="B62">
        <v>3.5830000000000002</v>
      </c>
      <c r="C62">
        <v>2</v>
      </c>
    </row>
    <row r="63" spans="2:3">
      <c r="B63">
        <v>3.6659999999999999</v>
      </c>
      <c r="C63">
        <v>7</v>
      </c>
    </row>
    <row r="64" spans="2:3">
      <c r="B64">
        <v>3.7109999999999999</v>
      </c>
      <c r="C64">
        <v>1</v>
      </c>
    </row>
    <row r="65" spans="2:3">
      <c r="B65">
        <v>3.722</v>
      </c>
      <c r="C65">
        <v>1</v>
      </c>
    </row>
    <row r="66" spans="2:3">
      <c r="B66">
        <v>3.7330000000000001</v>
      </c>
      <c r="C66">
        <v>2</v>
      </c>
    </row>
    <row r="67" spans="2:3">
      <c r="B67">
        <v>3.75</v>
      </c>
      <c r="C67">
        <v>9</v>
      </c>
    </row>
    <row r="68" spans="2:3">
      <c r="B68">
        <v>3.7770000000000001</v>
      </c>
      <c r="C68">
        <v>1</v>
      </c>
    </row>
    <row r="69" spans="2:3">
      <c r="B69">
        <v>3.8</v>
      </c>
      <c r="C69">
        <v>1</v>
      </c>
    </row>
    <row r="70" spans="2:3">
      <c r="B70">
        <v>3.8330000000000002</v>
      </c>
      <c r="C70">
        <v>3</v>
      </c>
    </row>
    <row r="71" spans="2:3">
      <c r="B71">
        <v>3.9159999999999999</v>
      </c>
      <c r="C71">
        <v>3</v>
      </c>
    </row>
    <row r="72" spans="2:3">
      <c r="B72">
        <v>3.944</v>
      </c>
      <c r="C72">
        <v>2</v>
      </c>
    </row>
    <row r="73" spans="2:3">
      <c r="B73">
        <v>3.9660000000000002</v>
      </c>
      <c r="C73">
        <v>1</v>
      </c>
    </row>
    <row r="74" spans="2:3">
      <c r="B74">
        <v>4</v>
      </c>
      <c r="C74">
        <v>9</v>
      </c>
    </row>
    <row r="75" spans="2:3">
      <c r="B75">
        <v>4.0330000000000004</v>
      </c>
      <c r="C75">
        <v>1</v>
      </c>
    </row>
    <row r="76" spans="2:3">
      <c r="B76">
        <v>4.0439999999999996</v>
      </c>
      <c r="C76">
        <v>1</v>
      </c>
    </row>
    <row r="77" spans="2:3">
      <c r="B77">
        <v>4.0549999999999997</v>
      </c>
      <c r="C77">
        <v>1</v>
      </c>
    </row>
    <row r="78" spans="2:3">
      <c r="B78">
        <v>4.0830000000000002</v>
      </c>
      <c r="C78">
        <v>2</v>
      </c>
    </row>
    <row r="79" spans="2:3">
      <c r="B79">
        <v>4.1109999999999998</v>
      </c>
      <c r="C79">
        <v>2</v>
      </c>
    </row>
    <row r="80" spans="2:3">
      <c r="B80">
        <v>4.1219999999999999</v>
      </c>
      <c r="C80">
        <v>1</v>
      </c>
    </row>
    <row r="81" spans="2:3">
      <c r="B81">
        <v>4.133</v>
      </c>
      <c r="C81">
        <v>1</v>
      </c>
    </row>
    <row r="82" spans="2:3">
      <c r="B82">
        <v>4.1660000000000004</v>
      </c>
      <c r="C82">
        <v>3</v>
      </c>
    </row>
    <row r="83" spans="2:3">
      <c r="B83">
        <v>4.25</v>
      </c>
      <c r="C83">
        <v>6</v>
      </c>
    </row>
    <row r="84" spans="2:3">
      <c r="B84">
        <v>4.2770000000000001</v>
      </c>
      <c r="C84">
        <v>1</v>
      </c>
    </row>
    <row r="85" spans="2:3">
      <c r="B85">
        <v>4.3330000000000002</v>
      </c>
      <c r="C85">
        <v>5</v>
      </c>
    </row>
    <row r="86" spans="2:3">
      <c r="B86">
        <v>4.3879999999999999</v>
      </c>
      <c r="C86">
        <v>2</v>
      </c>
    </row>
    <row r="87" spans="2:3">
      <c r="B87">
        <v>4.4109999999999996</v>
      </c>
      <c r="C87">
        <v>1</v>
      </c>
    </row>
    <row r="88" spans="2:3">
      <c r="B88">
        <v>4.4160000000000004</v>
      </c>
      <c r="C88">
        <v>1</v>
      </c>
    </row>
    <row r="89" spans="2:3">
      <c r="B89">
        <v>4.4329999999999998</v>
      </c>
      <c r="C89">
        <v>1</v>
      </c>
    </row>
    <row r="90" spans="2:3">
      <c r="B90">
        <v>4.4660000000000002</v>
      </c>
      <c r="C90">
        <v>1</v>
      </c>
    </row>
    <row r="91" spans="2:3">
      <c r="B91">
        <v>4.5</v>
      </c>
      <c r="C91">
        <v>10</v>
      </c>
    </row>
    <row r="92" spans="2:3">
      <c r="B92">
        <v>4.5549999999999997</v>
      </c>
      <c r="C92">
        <v>2</v>
      </c>
    </row>
    <row r="93" spans="2:3">
      <c r="B93">
        <v>4.5830000000000002</v>
      </c>
      <c r="C93">
        <v>7</v>
      </c>
    </row>
    <row r="94" spans="2:3">
      <c r="B94">
        <v>4.6109999999999998</v>
      </c>
      <c r="C94">
        <v>2</v>
      </c>
    </row>
    <row r="95" spans="2:3">
      <c r="B95">
        <v>4.6660000000000004</v>
      </c>
      <c r="C95">
        <v>5</v>
      </c>
    </row>
    <row r="96" spans="2:3">
      <c r="B96">
        <v>4.6879999999999997</v>
      </c>
      <c r="C96">
        <v>1</v>
      </c>
    </row>
    <row r="97" spans="2:3">
      <c r="B97">
        <v>4.7220000000000004</v>
      </c>
      <c r="C97">
        <v>1</v>
      </c>
    </row>
    <row r="98" spans="2:3">
      <c r="B98">
        <v>4.7329999999999997</v>
      </c>
      <c r="C98">
        <v>1</v>
      </c>
    </row>
    <row r="99" spans="2:3">
      <c r="B99">
        <v>4.75</v>
      </c>
      <c r="C99">
        <v>11</v>
      </c>
    </row>
    <row r="100" spans="2:3">
      <c r="B100">
        <v>4.766</v>
      </c>
      <c r="C100">
        <v>1</v>
      </c>
    </row>
    <row r="101" spans="2:3">
      <c r="B101">
        <v>4.7770000000000001</v>
      </c>
      <c r="C101">
        <v>2</v>
      </c>
    </row>
    <row r="102" spans="2:3">
      <c r="B102">
        <v>4.7880000000000003</v>
      </c>
      <c r="C102">
        <v>1</v>
      </c>
    </row>
    <row r="103" spans="2:3">
      <c r="B103">
        <v>4.8330000000000002</v>
      </c>
      <c r="C103">
        <v>3</v>
      </c>
    </row>
    <row r="104" spans="2:3">
      <c r="B104">
        <v>4.8769999999999998</v>
      </c>
      <c r="C104">
        <v>1</v>
      </c>
    </row>
    <row r="105" spans="2:3">
      <c r="B105">
        <v>4.9000000000000004</v>
      </c>
      <c r="C105">
        <v>1</v>
      </c>
    </row>
    <row r="106" spans="2:3">
      <c r="B106">
        <v>4.9160000000000004</v>
      </c>
      <c r="C106">
        <v>4</v>
      </c>
    </row>
    <row r="107" spans="2:3">
      <c r="B107">
        <v>4.9329999999999998</v>
      </c>
      <c r="C107">
        <v>1</v>
      </c>
    </row>
    <row r="108" spans="2:3">
      <c r="B108">
        <v>4.9550000000000001</v>
      </c>
      <c r="C108">
        <v>1</v>
      </c>
    </row>
    <row r="109" spans="2:3">
      <c r="B109">
        <v>4.9880000000000004</v>
      </c>
      <c r="C109">
        <v>1</v>
      </c>
    </row>
    <row r="110" spans="2:3">
      <c r="B110">
        <v>5</v>
      </c>
      <c r="C110">
        <v>13</v>
      </c>
    </row>
    <row r="111" spans="2:3">
      <c r="B111">
        <v>5.0110000000000001</v>
      </c>
      <c r="C111">
        <v>1</v>
      </c>
    </row>
    <row r="112" spans="2:3">
      <c r="B112">
        <v>5.05</v>
      </c>
      <c r="C112">
        <v>1</v>
      </c>
    </row>
    <row r="113" spans="2:3">
      <c r="B113">
        <v>5.0830000000000002</v>
      </c>
      <c r="C113">
        <v>6</v>
      </c>
    </row>
    <row r="114" spans="2:3">
      <c r="B114">
        <v>5.1109999999999998</v>
      </c>
      <c r="C114">
        <v>3</v>
      </c>
    </row>
    <row r="115" spans="2:3">
      <c r="B115">
        <v>5.1660000000000004</v>
      </c>
      <c r="C115">
        <v>12</v>
      </c>
    </row>
    <row r="116" spans="2:3">
      <c r="B116">
        <v>5.1879999999999997</v>
      </c>
      <c r="C116">
        <v>1</v>
      </c>
    </row>
    <row r="117" spans="2:3">
      <c r="B117">
        <v>5.2220000000000004</v>
      </c>
      <c r="C117">
        <v>2</v>
      </c>
    </row>
    <row r="118" spans="2:3">
      <c r="B118">
        <v>5.25</v>
      </c>
      <c r="C118">
        <v>6</v>
      </c>
    </row>
    <row r="119" spans="2:3">
      <c r="B119">
        <v>5.266</v>
      </c>
      <c r="C119">
        <v>1</v>
      </c>
    </row>
    <row r="120" spans="2:3">
      <c r="B120">
        <v>5.2770000000000001</v>
      </c>
      <c r="C120">
        <v>1</v>
      </c>
    </row>
    <row r="121" spans="2:3">
      <c r="B121">
        <v>5.3330000000000002</v>
      </c>
      <c r="C121">
        <v>2</v>
      </c>
    </row>
    <row r="122" spans="2:3">
      <c r="B122">
        <v>5.3550000000000004</v>
      </c>
      <c r="C122">
        <v>1</v>
      </c>
    </row>
    <row r="123" spans="2:3">
      <c r="B123">
        <v>5.3659999999999997</v>
      </c>
      <c r="C123">
        <v>1</v>
      </c>
    </row>
    <row r="124" spans="2:3">
      <c r="B124">
        <v>5.4160000000000004</v>
      </c>
      <c r="C124">
        <v>6</v>
      </c>
    </row>
    <row r="125" spans="2:3">
      <c r="B125">
        <v>5.444</v>
      </c>
      <c r="C125">
        <v>1</v>
      </c>
    </row>
    <row r="126" spans="2:3">
      <c r="B126">
        <v>5.4770000000000003</v>
      </c>
      <c r="C126">
        <v>1</v>
      </c>
    </row>
    <row r="127" spans="2:3">
      <c r="B127">
        <v>5.5</v>
      </c>
      <c r="C127">
        <v>14</v>
      </c>
    </row>
    <row r="128" spans="2:3">
      <c r="B128">
        <v>5.5220000000000002</v>
      </c>
      <c r="C128">
        <v>1</v>
      </c>
    </row>
    <row r="129" spans="2:3">
      <c r="B129">
        <v>5.5549999999999997</v>
      </c>
      <c r="C129">
        <v>1</v>
      </c>
    </row>
    <row r="130" spans="2:3">
      <c r="B130">
        <v>5.5659999999999998</v>
      </c>
      <c r="C130">
        <v>2</v>
      </c>
    </row>
    <row r="131" spans="2:3">
      <c r="B131">
        <v>5.577</v>
      </c>
      <c r="C131">
        <v>2</v>
      </c>
    </row>
    <row r="132" spans="2:3">
      <c r="B132">
        <v>5.5830000000000002</v>
      </c>
      <c r="C132">
        <v>5</v>
      </c>
    </row>
    <row r="133" spans="2:3">
      <c r="B133">
        <v>5.6109999999999998</v>
      </c>
      <c r="C133">
        <v>2</v>
      </c>
    </row>
    <row r="134" spans="2:3">
      <c r="B134">
        <v>5.6440000000000001</v>
      </c>
      <c r="C134">
        <v>1</v>
      </c>
    </row>
    <row r="135" spans="2:3">
      <c r="B135">
        <v>5.6660000000000004</v>
      </c>
      <c r="C135">
        <v>10</v>
      </c>
    </row>
    <row r="136" spans="2:3">
      <c r="B136">
        <v>5.6769999999999996</v>
      </c>
      <c r="C136">
        <v>1</v>
      </c>
    </row>
    <row r="137" spans="2:3">
      <c r="B137">
        <v>5.6829999999999998</v>
      </c>
      <c r="C137">
        <v>1</v>
      </c>
    </row>
    <row r="138" spans="2:3">
      <c r="B138">
        <v>5.6879999999999997</v>
      </c>
      <c r="C138">
        <v>1</v>
      </c>
    </row>
    <row r="139" spans="2:3">
      <c r="B139">
        <v>5.75</v>
      </c>
      <c r="C139">
        <v>9</v>
      </c>
    </row>
    <row r="140" spans="2:3">
      <c r="B140">
        <v>5.7770000000000001</v>
      </c>
      <c r="C140">
        <v>4</v>
      </c>
    </row>
    <row r="141" spans="2:3">
      <c r="B141">
        <v>5.8</v>
      </c>
      <c r="C141">
        <v>1</v>
      </c>
    </row>
    <row r="142" spans="2:3">
      <c r="B142">
        <v>5.8330000000000002</v>
      </c>
      <c r="C142">
        <v>5</v>
      </c>
    </row>
    <row r="143" spans="2:3">
      <c r="B143">
        <v>5.8659999999999997</v>
      </c>
      <c r="C143">
        <v>1</v>
      </c>
    </row>
    <row r="144" spans="2:3">
      <c r="B144">
        <v>5.8769999999999998</v>
      </c>
      <c r="C144">
        <v>2</v>
      </c>
    </row>
    <row r="145" spans="2:3">
      <c r="B145">
        <v>5.9</v>
      </c>
      <c r="C145">
        <v>2</v>
      </c>
    </row>
    <row r="146" spans="2:3">
      <c r="B146">
        <v>5.9160000000000004</v>
      </c>
      <c r="C146">
        <v>3</v>
      </c>
    </row>
    <row r="147" spans="2:3">
      <c r="B147">
        <v>5.9329999999999998</v>
      </c>
      <c r="C147">
        <v>1</v>
      </c>
    </row>
    <row r="148" spans="2:3">
      <c r="B148">
        <v>5.944</v>
      </c>
      <c r="C148">
        <v>3</v>
      </c>
    </row>
    <row r="149" spans="2:3">
      <c r="B149">
        <v>5.9550000000000001</v>
      </c>
      <c r="C149">
        <v>1</v>
      </c>
    </row>
    <row r="150" spans="2:3">
      <c r="B150">
        <v>6</v>
      </c>
      <c r="C150">
        <v>18</v>
      </c>
    </row>
    <row r="151" spans="2:3">
      <c r="B151">
        <v>6.0549999999999997</v>
      </c>
      <c r="C151">
        <v>1</v>
      </c>
    </row>
    <row r="152" spans="2:3">
      <c r="B152">
        <v>6.077</v>
      </c>
      <c r="C152">
        <v>1</v>
      </c>
    </row>
    <row r="153" spans="2:3">
      <c r="B153">
        <v>6.0830000000000002</v>
      </c>
      <c r="C153">
        <v>3</v>
      </c>
    </row>
    <row r="154" spans="2:3">
      <c r="B154">
        <v>6.1109999999999998</v>
      </c>
      <c r="C154">
        <v>4</v>
      </c>
    </row>
    <row r="155" spans="2:3">
      <c r="B155">
        <v>6.133</v>
      </c>
      <c r="C155">
        <v>2</v>
      </c>
    </row>
    <row r="156" spans="2:3">
      <c r="B156">
        <v>6.1550000000000002</v>
      </c>
      <c r="C156">
        <v>1</v>
      </c>
    </row>
    <row r="157" spans="2:3">
      <c r="B157">
        <v>6.1660000000000004</v>
      </c>
      <c r="C157">
        <v>9</v>
      </c>
    </row>
    <row r="158" spans="2:3">
      <c r="B158">
        <v>6.1879999999999997</v>
      </c>
      <c r="C158">
        <v>1</v>
      </c>
    </row>
    <row r="159" spans="2:3">
      <c r="B159">
        <v>6.25</v>
      </c>
      <c r="C159">
        <v>12</v>
      </c>
    </row>
    <row r="160" spans="2:3">
      <c r="B160">
        <v>6.266</v>
      </c>
      <c r="C160">
        <v>1</v>
      </c>
    </row>
    <row r="161" spans="2:3">
      <c r="B161">
        <v>6.2770000000000001</v>
      </c>
      <c r="C161">
        <v>2</v>
      </c>
    </row>
    <row r="162" spans="2:3">
      <c r="B162">
        <v>6.2880000000000003</v>
      </c>
      <c r="C162">
        <v>1</v>
      </c>
    </row>
    <row r="163" spans="2:3">
      <c r="B163">
        <v>6.2990000000000004</v>
      </c>
      <c r="C163">
        <v>1</v>
      </c>
    </row>
    <row r="164" spans="2:3">
      <c r="B164">
        <v>6.3330000000000002</v>
      </c>
      <c r="C164">
        <v>5</v>
      </c>
    </row>
    <row r="165" spans="2:3">
      <c r="B165">
        <v>6.3440000000000003</v>
      </c>
      <c r="C165">
        <v>1</v>
      </c>
    </row>
    <row r="166" spans="2:3">
      <c r="B166">
        <v>6.4160000000000004</v>
      </c>
      <c r="C166">
        <v>1</v>
      </c>
    </row>
    <row r="167" spans="2:3">
      <c r="B167">
        <v>6.444</v>
      </c>
      <c r="C167">
        <v>1</v>
      </c>
    </row>
    <row r="168" spans="2:3">
      <c r="B168">
        <v>6.4660000000000002</v>
      </c>
      <c r="C168">
        <v>1</v>
      </c>
    </row>
    <row r="169" spans="2:3">
      <c r="B169">
        <v>6.4880000000000004</v>
      </c>
      <c r="C169">
        <v>1</v>
      </c>
    </row>
    <row r="170" spans="2:3">
      <c r="B170">
        <v>6.5</v>
      </c>
      <c r="C170">
        <v>19</v>
      </c>
    </row>
    <row r="171" spans="2:3">
      <c r="B171">
        <v>6.5330000000000004</v>
      </c>
      <c r="C171">
        <v>1</v>
      </c>
    </row>
    <row r="172" spans="2:3">
      <c r="B172">
        <v>6.5549999999999997</v>
      </c>
      <c r="C172">
        <v>1</v>
      </c>
    </row>
    <row r="173" spans="2:3">
      <c r="B173">
        <v>6.5659999999999998</v>
      </c>
      <c r="C173">
        <v>1</v>
      </c>
    </row>
    <row r="174" spans="2:3">
      <c r="B174">
        <v>6.5830000000000002</v>
      </c>
      <c r="C174">
        <v>3</v>
      </c>
    </row>
    <row r="175" spans="2:3">
      <c r="B175">
        <v>6.5880000000000001</v>
      </c>
      <c r="C175">
        <v>1</v>
      </c>
    </row>
    <row r="176" spans="2:3">
      <c r="B176">
        <v>6.5990000000000002</v>
      </c>
      <c r="C176">
        <v>1</v>
      </c>
    </row>
    <row r="177" spans="2:3">
      <c r="B177">
        <v>6.6</v>
      </c>
      <c r="C177">
        <v>1</v>
      </c>
    </row>
    <row r="178" spans="2:3">
      <c r="B178">
        <v>6.6109999999999998</v>
      </c>
      <c r="C178">
        <v>1</v>
      </c>
    </row>
    <row r="179" spans="2:3">
      <c r="B179">
        <v>6.6219999999999999</v>
      </c>
      <c r="C179">
        <v>1</v>
      </c>
    </row>
    <row r="180" spans="2:3">
      <c r="B180">
        <v>6.633</v>
      </c>
      <c r="C180">
        <v>1</v>
      </c>
    </row>
    <row r="181" spans="2:3">
      <c r="B181">
        <v>6.6550000000000002</v>
      </c>
      <c r="C181">
        <v>1</v>
      </c>
    </row>
    <row r="182" spans="2:3">
      <c r="B182">
        <v>6.6660000000000004</v>
      </c>
      <c r="C182">
        <v>5</v>
      </c>
    </row>
    <row r="183" spans="2:3">
      <c r="B183">
        <v>6.6769999999999996</v>
      </c>
      <c r="C183">
        <v>1</v>
      </c>
    </row>
    <row r="184" spans="2:3">
      <c r="B184">
        <v>6.6879999999999997</v>
      </c>
      <c r="C184">
        <v>2</v>
      </c>
    </row>
    <row r="185" spans="2:3">
      <c r="B185">
        <v>6.7110000000000003</v>
      </c>
      <c r="C185">
        <v>1</v>
      </c>
    </row>
    <row r="186" spans="2:3">
      <c r="B186">
        <v>6.7220000000000004</v>
      </c>
      <c r="C186">
        <v>3</v>
      </c>
    </row>
    <row r="187" spans="2:3">
      <c r="B187">
        <v>6.7439999999999998</v>
      </c>
      <c r="C187">
        <v>2</v>
      </c>
    </row>
    <row r="188" spans="2:3">
      <c r="B188">
        <v>6.75</v>
      </c>
      <c r="C188">
        <v>13</v>
      </c>
    </row>
    <row r="189" spans="2:3">
      <c r="B189">
        <v>6.766</v>
      </c>
      <c r="C189">
        <v>1</v>
      </c>
    </row>
    <row r="190" spans="2:3">
      <c r="B190">
        <v>6.7770000000000001</v>
      </c>
      <c r="C190">
        <v>4</v>
      </c>
    </row>
    <row r="191" spans="2:3">
      <c r="B191">
        <v>6.7880000000000003</v>
      </c>
      <c r="C191">
        <v>1</v>
      </c>
    </row>
    <row r="192" spans="2:3">
      <c r="B192">
        <v>6.8</v>
      </c>
      <c r="C192">
        <v>1</v>
      </c>
    </row>
    <row r="193" spans="2:3">
      <c r="B193">
        <v>6.8330000000000002</v>
      </c>
      <c r="C193">
        <v>3</v>
      </c>
    </row>
    <row r="194" spans="2:3">
      <c r="B194">
        <v>6.8440000000000003</v>
      </c>
      <c r="C194">
        <v>2</v>
      </c>
    </row>
    <row r="195" spans="2:3">
      <c r="B195">
        <v>6.8550000000000004</v>
      </c>
      <c r="C195">
        <v>1</v>
      </c>
    </row>
    <row r="196" spans="2:3">
      <c r="B196">
        <v>6.8769999999999998</v>
      </c>
      <c r="C196">
        <v>2</v>
      </c>
    </row>
    <row r="197" spans="2:3">
      <c r="B197">
        <v>6.8879999999999999</v>
      </c>
      <c r="C197">
        <v>3</v>
      </c>
    </row>
    <row r="198" spans="2:3">
      <c r="B198">
        <v>6.9160000000000004</v>
      </c>
      <c r="C198">
        <v>10</v>
      </c>
    </row>
    <row r="199" spans="2:3">
      <c r="B199">
        <v>6.944</v>
      </c>
      <c r="C199">
        <v>3</v>
      </c>
    </row>
    <row r="200" spans="2:3">
      <c r="B200">
        <v>7</v>
      </c>
      <c r="C200">
        <v>13</v>
      </c>
    </row>
    <row r="201" spans="2:3">
      <c r="B201">
        <v>7.0330000000000004</v>
      </c>
      <c r="C201">
        <v>1</v>
      </c>
    </row>
    <row r="202" spans="2:3">
      <c r="B202">
        <v>7.0549999999999997</v>
      </c>
      <c r="C202">
        <v>2</v>
      </c>
    </row>
    <row r="203" spans="2:3">
      <c r="B203">
        <v>7.0830000000000002</v>
      </c>
      <c r="C203">
        <v>12</v>
      </c>
    </row>
    <row r="204" spans="2:3">
      <c r="B204">
        <v>7.1</v>
      </c>
      <c r="C204">
        <v>1</v>
      </c>
    </row>
    <row r="205" spans="2:3">
      <c r="B205">
        <v>7.1109999999999998</v>
      </c>
      <c r="C205">
        <v>1</v>
      </c>
    </row>
    <row r="206" spans="2:3">
      <c r="B206">
        <v>7.1219999999999999</v>
      </c>
      <c r="C206">
        <v>1</v>
      </c>
    </row>
    <row r="207" spans="2:3">
      <c r="B207">
        <v>7.1440000000000001</v>
      </c>
      <c r="C207">
        <v>1</v>
      </c>
    </row>
    <row r="208" spans="2:3">
      <c r="B208">
        <v>7.15</v>
      </c>
      <c r="C208">
        <v>1</v>
      </c>
    </row>
    <row r="209" spans="2:3">
      <c r="B209">
        <v>7.1550000000000002</v>
      </c>
      <c r="C209">
        <v>1</v>
      </c>
    </row>
    <row r="210" spans="2:3">
      <c r="B210">
        <v>7.1660000000000004</v>
      </c>
      <c r="C210">
        <v>13</v>
      </c>
    </row>
    <row r="211" spans="2:3">
      <c r="B211">
        <v>7.1829999999999998</v>
      </c>
      <c r="C211">
        <v>1</v>
      </c>
    </row>
    <row r="212" spans="2:3">
      <c r="B212">
        <v>7.1989999999999998</v>
      </c>
      <c r="C212">
        <v>1</v>
      </c>
    </row>
    <row r="213" spans="2:3">
      <c r="B213">
        <v>7.2220000000000004</v>
      </c>
      <c r="C213">
        <v>1</v>
      </c>
    </row>
    <row r="214" spans="2:3">
      <c r="B214">
        <v>7.25</v>
      </c>
      <c r="C214">
        <v>17</v>
      </c>
    </row>
    <row r="215" spans="2:3">
      <c r="B215">
        <v>7.266</v>
      </c>
      <c r="C215">
        <v>3</v>
      </c>
    </row>
    <row r="216" spans="2:3">
      <c r="B216">
        <v>7.2770000000000001</v>
      </c>
      <c r="C216">
        <v>1</v>
      </c>
    </row>
    <row r="217" spans="2:3">
      <c r="B217">
        <v>7.3159999999999998</v>
      </c>
      <c r="C217">
        <v>1</v>
      </c>
    </row>
    <row r="218" spans="2:3">
      <c r="B218">
        <v>7.3330000000000002</v>
      </c>
      <c r="C218">
        <v>6</v>
      </c>
    </row>
    <row r="219" spans="2:3">
      <c r="B219">
        <v>7.35</v>
      </c>
      <c r="C219">
        <v>1</v>
      </c>
    </row>
    <row r="220" spans="2:3">
      <c r="B220">
        <v>7.3879999999999999</v>
      </c>
      <c r="C220">
        <v>2</v>
      </c>
    </row>
    <row r="221" spans="2:3">
      <c r="B221">
        <v>7.4160000000000004</v>
      </c>
      <c r="C221">
        <v>7</v>
      </c>
    </row>
    <row r="222" spans="2:3">
      <c r="B222">
        <v>7.4329999999999998</v>
      </c>
      <c r="C222">
        <v>1</v>
      </c>
    </row>
    <row r="223" spans="2:3">
      <c r="B223">
        <v>7.444</v>
      </c>
      <c r="C223">
        <v>2</v>
      </c>
    </row>
    <row r="224" spans="2:3">
      <c r="B224">
        <v>7.4660000000000002</v>
      </c>
      <c r="C224">
        <v>3</v>
      </c>
    </row>
    <row r="225" spans="2:3">
      <c r="B225">
        <v>7.4770000000000003</v>
      </c>
      <c r="C225">
        <v>1</v>
      </c>
    </row>
    <row r="226" spans="2:3">
      <c r="B226">
        <v>7.5</v>
      </c>
      <c r="C226">
        <v>16</v>
      </c>
    </row>
    <row r="227" spans="2:3">
      <c r="B227">
        <v>7.5330000000000004</v>
      </c>
      <c r="C227">
        <v>1</v>
      </c>
    </row>
    <row r="228" spans="2:3">
      <c r="B228">
        <v>7.5549999999999997</v>
      </c>
      <c r="C228">
        <v>2</v>
      </c>
    </row>
    <row r="229" spans="2:3">
      <c r="B229">
        <v>7.5830000000000002</v>
      </c>
      <c r="C229">
        <v>6</v>
      </c>
    </row>
    <row r="230" spans="2:3">
      <c r="B230">
        <v>7.6109999999999998</v>
      </c>
      <c r="C230">
        <v>1</v>
      </c>
    </row>
    <row r="231" spans="2:3">
      <c r="B231">
        <v>7.633</v>
      </c>
      <c r="C231">
        <v>2</v>
      </c>
    </row>
    <row r="232" spans="2:3">
      <c r="B232">
        <v>7.6440000000000001</v>
      </c>
      <c r="C232">
        <v>1</v>
      </c>
    </row>
    <row r="233" spans="2:3">
      <c r="B233">
        <v>7.6660000000000004</v>
      </c>
      <c r="C233">
        <v>4</v>
      </c>
    </row>
    <row r="234" spans="2:3">
      <c r="B234">
        <v>7.6829999999999998</v>
      </c>
      <c r="C234">
        <v>1</v>
      </c>
    </row>
    <row r="235" spans="2:3">
      <c r="B235">
        <v>7.6879999999999997</v>
      </c>
      <c r="C235">
        <v>1</v>
      </c>
    </row>
    <row r="236" spans="2:3">
      <c r="B236">
        <v>7.7160000000000002</v>
      </c>
      <c r="C236">
        <v>1</v>
      </c>
    </row>
    <row r="237" spans="2:3">
      <c r="B237">
        <v>7.7220000000000004</v>
      </c>
      <c r="C237">
        <v>1</v>
      </c>
    </row>
    <row r="238" spans="2:3">
      <c r="B238">
        <v>7.7439999999999998</v>
      </c>
      <c r="C238">
        <v>1</v>
      </c>
    </row>
    <row r="239" spans="2:3">
      <c r="B239">
        <v>7.75</v>
      </c>
      <c r="C239">
        <v>12</v>
      </c>
    </row>
    <row r="240" spans="2:3">
      <c r="B240">
        <v>7.7549999999999999</v>
      </c>
      <c r="C240">
        <v>1</v>
      </c>
    </row>
    <row r="241" spans="2:3">
      <c r="B241">
        <v>7.7770000000000001</v>
      </c>
      <c r="C241">
        <v>3</v>
      </c>
    </row>
    <row r="242" spans="2:3">
      <c r="B242">
        <v>7.8330000000000002</v>
      </c>
      <c r="C242">
        <v>9</v>
      </c>
    </row>
    <row r="243" spans="2:3">
      <c r="B243">
        <v>7.8659999999999997</v>
      </c>
      <c r="C243">
        <v>2</v>
      </c>
    </row>
    <row r="244" spans="2:3">
      <c r="B244">
        <v>7.883</v>
      </c>
      <c r="C244">
        <v>1</v>
      </c>
    </row>
    <row r="245" spans="2:3">
      <c r="B245">
        <v>7.8879999999999999</v>
      </c>
      <c r="C245">
        <v>3</v>
      </c>
    </row>
    <row r="246" spans="2:3">
      <c r="B246">
        <v>7.9</v>
      </c>
      <c r="C246">
        <v>1</v>
      </c>
    </row>
    <row r="247" spans="2:3">
      <c r="B247">
        <v>7.9109999999999996</v>
      </c>
      <c r="C247">
        <v>1</v>
      </c>
    </row>
    <row r="248" spans="2:3">
      <c r="B248">
        <v>7.9160000000000004</v>
      </c>
      <c r="C248">
        <v>4</v>
      </c>
    </row>
    <row r="249" spans="2:3">
      <c r="B249">
        <v>7.9489999999999998</v>
      </c>
      <c r="C249">
        <v>1</v>
      </c>
    </row>
    <row r="250" spans="2:3">
      <c r="B250">
        <v>7.9550000000000001</v>
      </c>
      <c r="C250">
        <v>1</v>
      </c>
    </row>
    <row r="251" spans="2:3">
      <c r="B251">
        <v>7.9660000000000002</v>
      </c>
      <c r="C251">
        <v>1</v>
      </c>
    </row>
    <row r="252" spans="2:3">
      <c r="B252">
        <v>7.9880000000000004</v>
      </c>
      <c r="C252">
        <v>1</v>
      </c>
    </row>
    <row r="253" spans="2:3">
      <c r="B253">
        <v>8</v>
      </c>
      <c r="C253">
        <v>13</v>
      </c>
    </row>
    <row r="254" spans="2:3">
      <c r="B254">
        <v>8.0109999999999992</v>
      </c>
      <c r="C254">
        <v>1</v>
      </c>
    </row>
    <row r="255" spans="2:3">
      <c r="B255">
        <v>8.0549999999999997</v>
      </c>
      <c r="C255">
        <v>2</v>
      </c>
    </row>
    <row r="256" spans="2:3">
      <c r="B256">
        <v>8.0660000000000007</v>
      </c>
      <c r="C256">
        <v>1</v>
      </c>
    </row>
    <row r="257" spans="2:3">
      <c r="B257">
        <v>8.0830000000000002</v>
      </c>
      <c r="C257">
        <v>9</v>
      </c>
    </row>
    <row r="258" spans="2:3">
      <c r="B258">
        <v>8.1110000000000007</v>
      </c>
      <c r="C258">
        <v>1</v>
      </c>
    </row>
    <row r="259" spans="2:3">
      <c r="B259">
        <v>8.1329999999999991</v>
      </c>
      <c r="C259">
        <v>2</v>
      </c>
    </row>
    <row r="260" spans="2:3">
      <c r="B260">
        <v>8.1440000000000001</v>
      </c>
      <c r="C260">
        <v>1</v>
      </c>
    </row>
    <row r="261" spans="2:3">
      <c r="B261">
        <v>8.1660000000000004</v>
      </c>
      <c r="C261">
        <v>6</v>
      </c>
    </row>
    <row r="262" spans="2:3">
      <c r="B262">
        <v>8.25</v>
      </c>
      <c r="C262">
        <v>6</v>
      </c>
    </row>
    <row r="263" spans="2:3">
      <c r="B263">
        <v>8.2769999999999992</v>
      </c>
      <c r="C263">
        <v>1</v>
      </c>
    </row>
    <row r="264" spans="2:3">
      <c r="B264">
        <v>8.2829999999999995</v>
      </c>
      <c r="C264">
        <v>2</v>
      </c>
    </row>
    <row r="265" spans="2:3">
      <c r="B265">
        <v>8.3330000000000002</v>
      </c>
      <c r="C265">
        <v>2</v>
      </c>
    </row>
    <row r="266" spans="2:3">
      <c r="B266">
        <v>8.35</v>
      </c>
      <c r="C266">
        <v>1</v>
      </c>
    </row>
    <row r="267" spans="2:3">
      <c r="B267">
        <v>8.3659999999999997</v>
      </c>
      <c r="C267">
        <v>1</v>
      </c>
    </row>
    <row r="268" spans="2:3">
      <c r="B268">
        <v>8.4160000000000004</v>
      </c>
      <c r="C268">
        <v>7</v>
      </c>
    </row>
    <row r="269" spans="2:3">
      <c r="B269">
        <v>8.4220000000000006</v>
      </c>
      <c r="C269">
        <v>1</v>
      </c>
    </row>
    <row r="270" spans="2:3">
      <c r="B270">
        <v>8.4329999999999998</v>
      </c>
      <c r="C270">
        <v>1</v>
      </c>
    </row>
    <row r="271" spans="2:3">
      <c r="B271">
        <v>8.4440000000000008</v>
      </c>
      <c r="C271">
        <v>1</v>
      </c>
    </row>
    <row r="272" spans="2:3">
      <c r="B272">
        <v>8.4499999999999993</v>
      </c>
      <c r="C272">
        <v>1</v>
      </c>
    </row>
    <row r="273" spans="2:3">
      <c r="B273">
        <v>8.4659999999999993</v>
      </c>
      <c r="C273">
        <v>2</v>
      </c>
    </row>
    <row r="274" spans="2:3">
      <c r="B274">
        <v>8.4830000000000005</v>
      </c>
      <c r="C274">
        <v>1</v>
      </c>
    </row>
    <row r="275" spans="2:3">
      <c r="B275">
        <v>8.5</v>
      </c>
      <c r="C275">
        <v>7</v>
      </c>
    </row>
    <row r="276" spans="2:3">
      <c r="B276">
        <v>8.5109999999999992</v>
      </c>
      <c r="C276">
        <v>2</v>
      </c>
    </row>
    <row r="277" spans="2:3">
      <c r="B277">
        <v>8.5329999999999995</v>
      </c>
      <c r="C277">
        <v>1</v>
      </c>
    </row>
    <row r="278" spans="2:3">
      <c r="B278">
        <v>8.5549999999999997</v>
      </c>
      <c r="C278">
        <v>2</v>
      </c>
    </row>
    <row r="279" spans="2:3">
      <c r="B279">
        <v>8.5830000000000002</v>
      </c>
      <c r="C279">
        <v>2</v>
      </c>
    </row>
    <row r="280" spans="2:3">
      <c r="B280">
        <v>8.6440000000000001</v>
      </c>
      <c r="C280">
        <v>1</v>
      </c>
    </row>
    <row r="281" spans="2:3">
      <c r="B281">
        <v>8.6660000000000004</v>
      </c>
      <c r="C281">
        <v>4</v>
      </c>
    </row>
    <row r="282" spans="2:3">
      <c r="B282">
        <v>8.6999999999999993</v>
      </c>
      <c r="C282">
        <v>1</v>
      </c>
    </row>
    <row r="283" spans="2:3">
      <c r="B283">
        <v>8.75</v>
      </c>
      <c r="C283">
        <v>4</v>
      </c>
    </row>
    <row r="284" spans="2:3">
      <c r="B284">
        <v>8.766</v>
      </c>
      <c r="C284">
        <v>2</v>
      </c>
    </row>
    <row r="285" spans="2:3">
      <c r="B285">
        <v>8.7769999999999992</v>
      </c>
      <c r="C285">
        <v>1</v>
      </c>
    </row>
    <row r="286" spans="2:3">
      <c r="B286">
        <v>8.7829999999999995</v>
      </c>
      <c r="C286">
        <v>1</v>
      </c>
    </row>
    <row r="287" spans="2:3">
      <c r="B287">
        <v>8.8000000000000007</v>
      </c>
      <c r="C287">
        <v>1</v>
      </c>
    </row>
    <row r="288" spans="2:3">
      <c r="B288">
        <v>8.8160000000000007</v>
      </c>
      <c r="C288">
        <v>2</v>
      </c>
    </row>
    <row r="289" spans="2:3">
      <c r="B289">
        <v>8.8330000000000002</v>
      </c>
      <c r="C289">
        <v>7</v>
      </c>
    </row>
    <row r="290" spans="2:3">
      <c r="B290">
        <v>8.8879999999999999</v>
      </c>
      <c r="C290">
        <v>2</v>
      </c>
    </row>
    <row r="291" spans="2:3">
      <c r="B291">
        <v>8.9</v>
      </c>
      <c r="C291">
        <v>1</v>
      </c>
    </row>
    <row r="292" spans="2:3">
      <c r="B292">
        <v>8.9160000000000004</v>
      </c>
      <c r="C292">
        <v>1</v>
      </c>
    </row>
    <row r="293" spans="2:3">
      <c r="B293">
        <v>8.9499999999999993</v>
      </c>
      <c r="C293">
        <v>1</v>
      </c>
    </row>
    <row r="294" spans="2:3">
      <c r="B294">
        <v>9</v>
      </c>
      <c r="C294">
        <v>8</v>
      </c>
    </row>
    <row r="295" spans="2:3">
      <c r="B295">
        <v>9.0329999999999995</v>
      </c>
      <c r="C295">
        <v>1</v>
      </c>
    </row>
    <row r="296" spans="2:3">
      <c r="B296">
        <v>9.0500000000000007</v>
      </c>
      <c r="C296">
        <v>1</v>
      </c>
    </row>
    <row r="297" spans="2:3">
      <c r="B297">
        <v>9.0660000000000007</v>
      </c>
      <c r="C297">
        <v>1</v>
      </c>
    </row>
    <row r="298" spans="2:3">
      <c r="B298">
        <v>9.0830000000000002</v>
      </c>
      <c r="C298">
        <v>2</v>
      </c>
    </row>
    <row r="299" spans="2:3">
      <c r="B299">
        <v>9.1</v>
      </c>
      <c r="C299">
        <v>4</v>
      </c>
    </row>
    <row r="300" spans="2:3">
      <c r="B300">
        <v>9.1110000000000007</v>
      </c>
      <c r="C300">
        <v>1</v>
      </c>
    </row>
    <row r="301" spans="2:3">
      <c r="B301">
        <v>9.15</v>
      </c>
      <c r="C301">
        <v>1</v>
      </c>
    </row>
    <row r="302" spans="2:3">
      <c r="B302">
        <v>9.1660000000000004</v>
      </c>
      <c r="C302">
        <v>5</v>
      </c>
    </row>
    <row r="303" spans="2:3">
      <c r="B303">
        <v>9.1829999999999998</v>
      </c>
      <c r="C303">
        <v>2</v>
      </c>
    </row>
    <row r="304" spans="2:3">
      <c r="B304">
        <v>9.2330000000000005</v>
      </c>
      <c r="C304">
        <v>1</v>
      </c>
    </row>
    <row r="305" spans="2:3">
      <c r="B305">
        <v>9.25</v>
      </c>
      <c r="C305">
        <v>6</v>
      </c>
    </row>
    <row r="306" spans="2:3">
      <c r="B306">
        <v>9.266</v>
      </c>
      <c r="C306">
        <v>1</v>
      </c>
    </row>
    <row r="307" spans="2:3">
      <c r="B307">
        <v>9.3000000000000007</v>
      </c>
      <c r="C307">
        <v>1</v>
      </c>
    </row>
    <row r="308" spans="2:3">
      <c r="B308">
        <v>9.3330000000000002</v>
      </c>
      <c r="C308">
        <v>2</v>
      </c>
    </row>
    <row r="309" spans="2:3">
      <c r="B309">
        <v>9.4160000000000004</v>
      </c>
      <c r="C309">
        <v>2</v>
      </c>
    </row>
    <row r="310" spans="2:3">
      <c r="B310">
        <v>9.4499999999999993</v>
      </c>
      <c r="C310">
        <v>1</v>
      </c>
    </row>
    <row r="311" spans="2:3">
      <c r="B311">
        <v>9.5</v>
      </c>
      <c r="C311">
        <v>4</v>
      </c>
    </row>
    <row r="312" spans="2:3">
      <c r="B312">
        <v>9.516</v>
      </c>
      <c r="C312">
        <v>2</v>
      </c>
    </row>
    <row r="313" spans="2:3">
      <c r="B313">
        <v>9.5830000000000002</v>
      </c>
      <c r="C313">
        <v>3</v>
      </c>
    </row>
    <row r="314" spans="2:3">
      <c r="B314">
        <v>9.6159999999999997</v>
      </c>
      <c r="C314">
        <v>1</v>
      </c>
    </row>
    <row r="315" spans="2:3">
      <c r="B315">
        <v>9.65</v>
      </c>
      <c r="C315">
        <v>1</v>
      </c>
    </row>
    <row r="316" spans="2:3">
      <c r="B316">
        <v>9.7330000000000005</v>
      </c>
      <c r="C316">
        <v>1</v>
      </c>
    </row>
    <row r="317" spans="2:3">
      <c r="B317">
        <v>9.8330000000000002</v>
      </c>
      <c r="C317">
        <v>1</v>
      </c>
    </row>
    <row r="318" spans="2:3">
      <c r="B318">
        <v>9.9160000000000004</v>
      </c>
      <c r="C318">
        <v>1</v>
      </c>
    </row>
    <row r="319" spans="2:3">
      <c r="B319" t="s">
        <v>2540</v>
      </c>
    </row>
    <row r="320" spans="2:3">
      <c r="B320" t="s">
        <v>2541</v>
      </c>
      <c r="C320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F54B-6041-42BB-AE19-1C7DBD4DCB22}">
  <dimension ref="A1:E687"/>
  <sheetViews>
    <sheetView workbookViewId="0">
      <selection sqref="A1:XFD1048576"/>
    </sheetView>
  </sheetViews>
  <sheetFormatPr defaultRowHeight="15"/>
  <cols>
    <col min="1" max="1" width="12.140625" style="42" bestFit="1" customWidth="1"/>
    <col min="2" max="2" width="13.28515625" style="43" customWidth="1"/>
    <col min="3" max="3" width="12" style="42" bestFit="1" customWidth="1"/>
    <col min="4" max="4" width="11.85546875" style="42" bestFit="1" customWidth="1"/>
    <col min="5" max="5" width="9.140625" style="42"/>
    <col min="6" max="16384" width="9.140625" style="30"/>
  </cols>
  <sheetData>
    <row r="1" spans="1:4">
      <c r="A1" s="40" t="s">
        <v>1</v>
      </c>
      <c r="B1" s="41" t="s">
        <v>24</v>
      </c>
      <c r="C1" s="40" t="s">
        <v>28</v>
      </c>
      <c r="D1" s="40" t="s">
        <v>26</v>
      </c>
    </row>
    <row r="2" spans="1:4">
      <c r="A2" s="42" t="s">
        <v>72</v>
      </c>
      <c r="B2" s="44">
        <v>7.3</v>
      </c>
      <c r="C2" s="42">
        <v>8.8000000000000007</v>
      </c>
      <c r="D2" s="42" t="s">
        <v>87</v>
      </c>
    </row>
    <row r="3" spans="1:4">
      <c r="A3" s="42" t="s">
        <v>111</v>
      </c>
      <c r="B3" s="44">
        <v>7</v>
      </c>
      <c r="C3" s="42">
        <v>5.6</v>
      </c>
      <c r="D3" s="42" t="s">
        <v>88</v>
      </c>
    </row>
    <row r="4" spans="1:4">
      <c r="A4" s="42" t="s">
        <v>134</v>
      </c>
      <c r="B4" s="44">
        <v>7.4</v>
      </c>
      <c r="C4" s="42">
        <v>5.4</v>
      </c>
      <c r="D4" s="42" t="s">
        <v>81</v>
      </c>
    </row>
    <row r="5" spans="1:4">
      <c r="A5" s="42" t="s">
        <v>157</v>
      </c>
      <c r="B5" s="44">
        <v>8.3000000000000007</v>
      </c>
      <c r="C5" s="42">
        <v>7.1</v>
      </c>
      <c r="D5" s="42" t="s">
        <v>162</v>
      </c>
    </row>
    <row r="6" spans="1:4">
      <c r="A6" s="42" t="s">
        <v>183</v>
      </c>
      <c r="B6" s="44">
        <v>9</v>
      </c>
      <c r="C6" s="42">
        <v>8.8000000000000007</v>
      </c>
      <c r="D6" s="42" t="s">
        <v>120</v>
      </c>
    </row>
    <row r="7" spans="1:4">
      <c r="A7" s="42" t="s">
        <v>192</v>
      </c>
      <c r="B7" s="44">
        <v>3.4</v>
      </c>
      <c r="C7" s="42">
        <v>0.8</v>
      </c>
      <c r="D7" s="42" t="s">
        <v>99</v>
      </c>
    </row>
    <row r="8" spans="1:4">
      <c r="A8" s="42" t="s">
        <v>206</v>
      </c>
      <c r="B8" s="44">
        <v>6.1</v>
      </c>
      <c r="C8" s="42">
        <v>2.6</v>
      </c>
      <c r="D8" s="42" t="s">
        <v>210</v>
      </c>
    </row>
    <row r="9" spans="1:4">
      <c r="A9" s="42" t="s">
        <v>216</v>
      </c>
      <c r="B9" s="44">
        <v>5.7</v>
      </c>
      <c r="C9" s="42">
        <v>5.3</v>
      </c>
      <c r="D9" s="42" t="s">
        <v>218</v>
      </c>
    </row>
    <row r="10" spans="1:4">
      <c r="A10" s="42" t="s">
        <v>222</v>
      </c>
      <c r="B10" s="44">
        <v>6.8</v>
      </c>
      <c r="C10" s="42">
        <v>4.5999999999999996</v>
      </c>
      <c r="D10" s="42" t="s">
        <v>87</v>
      </c>
    </row>
    <row r="11" spans="1:4">
      <c r="A11" s="42" t="s">
        <v>256</v>
      </c>
      <c r="B11" s="44">
        <v>9.1</v>
      </c>
      <c r="C11" s="42">
        <v>8.8000000000000007</v>
      </c>
      <c r="D11" s="42" t="s">
        <v>259</v>
      </c>
    </row>
    <row r="12" spans="1:4">
      <c r="A12" s="42" t="s">
        <v>262</v>
      </c>
      <c r="B12" s="44">
        <v>6.3</v>
      </c>
      <c r="C12" s="42">
        <v>3.8</v>
      </c>
      <c r="D12" s="42" t="s">
        <v>263</v>
      </c>
    </row>
    <row r="13" spans="1:4">
      <c r="A13" s="42" t="s">
        <v>278</v>
      </c>
      <c r="B13" s="44">
        <v>6.1</v>
      </c>
      <c r="C13" s="42">
        <v>5.5</v>
      </c>
      <c r="D13" s="42" t="s">
        <v>281</v>
      </c>
    </row>
    <row r="14" spans="1:4">
      <c r="A14" s="42" t="s">
        <v>284</v>
      </c>
      <c r="B14" s="44">
        <v>8.4</v>
      </c>
      <c r="C14" s="42">
        <v>8.1999999999999993</v>
      </c>
      <c r="D14" s="42" t="s">
        <v>260</v>
      </c>
    </row>
    <row r="15" spans="1:4">
      <c r="A15" s="42" t="s">
        <v>288</v>
      </c>
      <c r="B15" s="44">
        <v>6.2</v>
      </c>
      <c r="C15" s="42">
        <v>4.7</v>
      </c>
      <c r="D15" s="42" t="s">
        <v>290</v>
      </c>
    </row>
    <row r="16" spans="1:4">
      <c r="A16" s="42" t="s">
        <v>294</v>
      </c>
      <c r="B16" s="44">
        <v>6.2</v>
      </c>
      <c r="C16" s="42">
        <v>6.5</v>
      </c>
      <c r="D16" s="42" t="s">
        <v>296</v>
      </c>
    </row>
    <row r="17" spans="1:4">
      <c r="A17" s="42" t="s">
        <v>300</v>
      </c>
      <c r="B17" s="44">
        <v>6.8</v>
      </c>
      <c r="C17" s="42">
        <v>5.0999999999999996</v>
      </c>
      <c r="D17" s="42" t="s">
        <v>88</v>
      </c>
    </row>
    <row r="18" spans="1:4">
      <c r="A18" s="42" t="s">
        <v>307</v>
      </c>
      <c r="B18" s="44">
        <v>7.3</v>
      </c>
      <c r="C18" s="42">
        <v>6</v>
      </c>
      <c r="D18" s="42" t="s">
        <v>301</v>
      </c>
    </row>
    <row r="19" spans="1:4">
      <c r="A19" s="42" t="s">
        <v>309</v>
      </c>
      <c r="B19" s="44">
        <v>6.1</v>
      </c>
      <c r="C19" s="42">
        <v>6.8</v>
      </c>
      <c r="D19" s="42" t="s">
        <v>94</v>
      </c>
    </row>
    <row r="20" spans="1:4">
      <c r="A20" s="42" t="s">
        <v>310</v>
      </c>
      <c r="B20" s="44">
        <v>6.8</v>
      </c>
      <c r="C20" s="42">
        <v>4</v>
      </c>
      <c r="D20" s="42" t="s">
        <v>297</v>
      </c>
    </row>
    <row r="21" spans="1:4">
      <c r="A21" s="42" t="s">
        <v>322</v>
      </c>
      <c r="B21" s="44">
        <v>8.5</v>
      </c>
      <c r="C21" s="42">
        <v>6.9</v>
      </c>
      <c r="D21" s="42" t="s">
        <v>120</v>
      </c>
    </row>
    <row r="22" spans="1:4">
      <c r="A22" s="42" t="s">
        <v>325</v>
      </c>
      <c r="B22" s="44">
        <v>6.1</v>
      </c>
      <c r="C22" s="42">
        <v>4</v>
      </c>
      <c r="D22" s="42" t="s">
        <v>87</v>
      </c>
    </row>
    <row r="23" spans="1:4">
      <c r="A23" s="42" t="s">
        <v>340</v>
      </c>
      <c r="B23" s="44">
        <v>8.1</v>
      </c>
      <c r="C23" s="42">
        <v>5.4</v>
      </c>
      <c r="D23" s="42" t="s">
        <v>259</v>
      </c>
    </row>
    <row r="24" spans="1:4">
      <c r="A24" s="42" t="s">
        <v>350</v>
      </c>
      <c r="B24" s="44">
        <v>6.4</v>
      </c>
      <c r="C24" s="42">
        <v>4.0999999999999996</v>
      </c>
      <c r="D24" s="42" t="s">
        <v>326</v>
      </c>
    </row>
    <row r="25" spans="1:4">
      <c r="A25" s="42" t="s">
        <v>351</v>
      </c>
      <c r="B25" s="44">
        <v>8.1999999999999993</v>
      </c>
      <c r="C25" s="42">
        <v>7.6</v>
      </c>
      <c r="D25" s="42" t="s">
        <v>113</v>
      </c>
    </row>
    <row r="26" spans="1:4">
      <c r="A26" s="42" t="s">
        <v>353</v>
      </c>
      <c r="B26" s="44">
        <v>6.8</v>
      </c>
      <c r="C26" s="42">
        <v>5.5</v>
      </c>
      <c r="D26" s="42" t="s">
        <v>81</v>
      </c>
    </row>
    <row r="27" spans="1:4">
      <c r="A27" s="42" t="s">
        <v>361</v>
      </c>
      <c r="B27" s="44">
        <v>7.2</v>
      </c>
      <c r="C27" s="42">
        <v>6</v>
      </c>
      <c r="D27" s="42" t="s">
        <v>88</v>
      </c>
    </row>
    <row r="28" spans="1:4">
      <c r="A28" s="42" t="s">
        <v>367</v>
      </c>
      <c r="B28" s="44">
        <v>7</v>
      </c>
      <c r="C28" s="42">
        <v>6.1</v>
      </c>
      <c r="D28" s="42" t="s">
        <v>81</v>
      </c>
    </row>
    <row r="29" spans="1:4">
      <c r="A29" s="42" t="s">
        <v>372</v>
      </c>
      <c r="B29" s="44">
        <v>3</v>
      </c>
      <c r="C29" s="42">
        <v>0</v>
      </c>
      <c r="D29" s="42" t="s">
        <v>374</v>
      </c>
    </row>
    <row r="30" spans="1:4">
      <c r="A30" s="42" t="s">
        <v>377</v>
      </c>
      <c r="B30" s="44">
        <v>5.7</v>
      </c>
      <c r="C30" s="42">
        <v>3.1</v>
      </c>
      <c r="D30" s="42" t="s">
        <v>379</v>
      </c>
    </row>
    <row r="31" spans="1:4">
      <c r="A31" s="42" t="s">
        <v>388</v>
      </c>
      <c r="B31" s="44">
        <v>8.4</v>
      </c>
      <c r="C31" s="42">
        <v>6.9</v>
      </c>
      <c r="D31" s="42" t="s">
        <v>120</v>
      </c>
    </row>
    <row r="32" spans="1:4">
      <c r="A32" s="42" t="s">
        <v>392</v>
      </c>
      <c r="B32" s="44">
        <v>6.9</v>
      </c>
      <c r="C32" s="42">
        <v>5.9</v>
      </c>
      <c r="D32" s="42" t="s">
        <v>87</v>
      </c>
    </row>
    <row r="33" spans="1:4">
      <c r="A33" s="42" t="s">
        <v>395</v>
      </c>
      <c r="B33" s="44">
        <v>4.9000000000000004</v>
      </c>
      <c r="C33" s="42">
        <v>1.1000000000000001</v>
      </c>
      <c r="D33" s="42" t="s">
        <v>218</v>
      </c>
    </row>
    <row r="34" spans="1:4">
      <c r="A34" s="42" t="s">
        <v>405</v>
      </c>
      <c r="B34" s="44" t="e">
        <v>#NULL!</v>
      </c>
      <c r="C34" s="42">
        <v>3.6</v>
      </c>
      <c r="D34" s="42" t="s">
        <v>99</v>
      </c>
    </row>
    <row r="35" spans="1:4">
      <c r="A35" s="42" t="s">
        <v>414</v>
      </c>
      <c r="B35" s="44">
        <v>9.1</v>
      </c>
      <c r="C35" s="42">
        <v>8.5</v>
      </c>
      <c r="D35" s="42" t="s">
        <v>259</v>
      </c>
    </row>
    <row r="36" spans="1:4">
      <c r="A36" s="42" t="s">
        <v>416</v>
      </c>
      <c r="B36" s="44">
        <v>8.9</v>
      </c>
      <c r="C36" s="42">
        <v>7.6</v>
      </c>
      <c r="D36" s="42" t="s">
        <v>120</v>
      </c>
    </row>
    <row r="37" spans="1:4">
      <c r="A37" s="42" t="s">
        <v>418</v>
      </c>
      <c r="B37" s="44">
        <v>7.9</v>
      </c>
      <c r="C37" s="42">
        <v>6.4</v>
      </c>
      <c r="D37" s="42" t="s">
        <v>120</v>
      </c>
    </row>
    <row r="38" spans="1:4">
      <c r="A38" s="42" t="s">
        <v>423</v>
      </c>
      <c r="B38" s="44">
        <v>6.3</v>
      </c>
      <c r="C38" s="42">
        <v>2.6</v>
      </c>
      <c r="D38" s="42" t="s">
        <v>259</v>
      </c>
    </row>
    <row r="39" spans="1:4">
      <c r="A39" s="42" t="s">
        <v>432</v>
      </c>
      <c r="B39" s="44">
        <v>6.2</v>
      </c>
      <c r="C39" s="42">
        <v>6.5</v>
      </c>
      <c r="D39" s="42" t="s">
        <v>326</v>
      </c>
    </row>
    <row r="40" spans="1:4">
      <c r="A40" s="42" t="s">
        <v>436</v>
      </c>
      <c r="B40" s="44">
        <v>6</v>
      </c>
      <c r="C40" s="42">
        <v>3</v>
      </c>
      <c r="D40" s="42" t="s">
        <v>290</v>
      </c>
    </row>
    <row r="41" spans="1:4">
      <c r="A41" s="42" t="s">
        <v>440</v>
      </c>
      <c r="B41" s="44">
        <v>7.9</v>
      </c>
      <c r="C41" s="42">
        <v>6.8</v>
      </c>
      <c r="D41" s="42" t="s">
        <v>120</v>
      </c>
    </row>
    <row r="42" spans="1:4">
      <c r="A42" s="42" t="s">
        <v>444</v>
      </c>
      <c r="B42" s="44">
        <v>6.7</v>
      </c>
      <c r="C42" s="42">
        <v>6.9</v>
      </c>
      <c r="D42" s="42" t="s">
        <v>297</v>
      </c>
    </row>
    <row r="43" spans="1:4">
      <c r="A43" s="42" t="s">
        <v>451</v>
      </c>
      <c r="B43" s="44">
        <v>8</v>
      </c>
      <c r="C43" s="42">
        <v>7.8</v>
      </c>
      <c r="D43" s="42" t="s">
        <v>301</v>
      </c>
    </row>
    <row r="44" spans="1:4">
      <c r="A44" s="42" t="s">
        <v>454</v>
      </c>
      <c r="B44" s="44">
        <v>8.1</v>
      </c>
      <c r="C44" s="42">
        <v>7.4</v>
      </c>
      <c r="D44" s="42" t="s">
        <v>258</v>
      </c>
    </row>
    <row r="45" spans="1:4">
      <c r="A45" s="42" t="s">
        <v>459</v>
      </c>
      <c r="B45" s="44">
        <v>6</v>
      </c>
      <c r="C45" s="42">
        <v>4.5999999999999996</v>
      </c>
      <c r="D45" s="42" t="s">
        <v>94</v>
      </c>
    </row>
    <row r="46" spans="1:4">
      <c r="A46" s="42" t="s">
        <v>462</v>
      </c>
      <c r="B46" s="44">
        <v>4.2</v>
      </c>
      <c r="C46" s="42">
        <v>2.2000000000000002</v>
      </c>
      <c r="D46" s="42" t="s">
        <v>99</v>
      </c>
    </row>
    <row r="47" spans="1:4">
      <c r="A47" s="42" t="s">
        <v>467</v>
      </c>
      <c r="B47" s="44">
        <v>6.2</v>
      </c>
      <c r="C47" s="42">
        <v>5.0999999999999996</v>
      </c>
      <c r="D47" s="42" t="s">
        <v>210</v>
      </c>
    </row>
    <row r="48" spans="1:4">
      <c r="A48" s="42" t="s">
        <v>470</v>
      </c>
      <c r="B48" s="44">
        <v>5.9</v>
      </c>
      <c r="C48" s="42">
        <v>4.5999999999999996</v>
      </c>
      <c r="D48" s="42" t="s">
        <v>366</v>
      </c>
    </row>
    <row r="49" spans="1:4">
      <c r="A49" s="42" t="s">
        <v>471</v>
      </c>
      <c r="B49" s="44">
        <v>5</v>
      </c>
      <c r="C49" s="42">
        <v>1.3</v>
      </c>
      <c r="D49" s="42" t="s">
        <v>354</v>
      </c>
    </row>
    <row r="50" spans="1:4">
      <c r="A50" s="42" t="s">
        <v>476</v>
      </c>
      <c r="B50" s="44">
        <v>6.3</v>
      </c>
      <c r="C50" s="42">
        <v>5.8</v>
      </c>
      <c r="D50" s="42" t="s">
        <v>326</v>
      </c>
    </row>
    <row r="51" spans="1:4">
      <c r="A51" s="42" t="s">
        <v>478</v>
      </c>
      <c r="B51" s="44">
        <v>7</v>
      </c>
      <c r="C51" s="42">
        <v>6.3</v>
      </c>
      <c r="D51" s="42" t="s">
        <v>290</v>
      </c>
    </row>
    <row r="52" spans="1:4">
      <c r="A52" s="42" t="s">
        <v>482</v>
      </c>
      <c r="B52" s="44">
        <v>3.1</v>
      </c>
      <c r="C52" s="42">
        <v>0</v>
      </c>
      <c r="D52" s="42" t="s">
        <v>99</v>
      </c>
    </row>
    <row r="53" spans="1:4">
      <c r="A53" s="42" t="s">
        <v>487</v>
      </c>
      <c r="B53" s="44">
        <v>6.7</v>
      </c>
      <c r="C53" s="42">
        <v>4.8</v>
      </c>
      <c r="D53" s="42" t="s">
        <v>81</v>
      </c>
    </row>
    <row r="54" spans="1:4">
      <c r="A54" s="42" t="s">
        <v>490</v>
      </c>
      <c r="B54" s="44">
        <v>8.1</v>
      </c>
      <c r="C54" s="42">
        <v>6.2</v>
      </c>
      <c r="D54" s="42" t="s">
        <v>161</v>
      </c>
    </row>
    <row r="55" spans="1:4">
      <c r="A55" s="42" t="s">
        <v>493</v>
      </c>
      <c r="B55" s="44">
        <v>8</v>
      </c>
      <c r="C55" s="42">
        <v>6.4</v>
      </c>
      <c r="D55" s="42" t="s">
        <v>120</v>
      </c>
    </row>
    <row r="56" spans="1:4">
      <c r="A56" s="42" t="s">
        <v>495</v>
      </c>
      <c r="B56" s="44">
        <v>5</v>
      </c>
      <c r="C56" s="42">
        <v>2.8</v>
      </c>
      <c r="D56" s="42" t="s">
        <v>496</v>
      </c>
    </row>
    <row r="57" spans="1:4">
      <c r="A57" s="42" t="s">
        <v>498</v>
      </c>
      <c r="B57" s="44">
        <v>8.1999999999999993</v>
      </c>
      <c r="C57" s="42">
        <v>7.9</v>
      </c>
      <c r="D57" s="42" t="s">
        <v>264</v>
      </c>
    </row>
    <row r="58" spans="1:4">
      <c r="A58" s="42" t="s">
        <v>506</v>
      </c>
      <c r="B58" s="44">
        <v>7.4</v>
      </c>
      <c r="C58" s="42">
        <v>7.8</v>
      </c>
      <c r="D58" s="42" t="s">
        <v>297</v>
      </c>
    </row>
    <row r="59" spans="1:4">
      <c r="A59" s="42" t="s">
        <v>511</v>
      </c>
      <c r="B59" s="44">
        <v>7.2</v>
      </c>
      <c r="C59" s="42">
        <v>6</v>
      </c>
      <c r="D59" s="42" t="s">
        <v>93</v>
      </c>
    </row>
    <row r="60" spans="1:4">
      <c r="A60" s="42" t="s">
        <v>512</v>
      </c>
      <c r="B60" s="44">
        <v>6.1</v>
      </c>
      <c r="C60" s="42">
        <v>6.2</v>
      </c>
      <c r="D60" s="42" t="s">
        <v>513</v>
      </c>
    </row>
    <row r="61" spans="1:4">
      <c r="A61" s="42" t="s">
        <v>514</v>
      </c>
      <c r="B61" s="44">
        <v>6.7</v>
      </c>
      <c r="C61" s="42">
        <v>4.5999999999999996</v>
      </c>
      <c r="D61" s="42" t="s">
        <v>117</v>
      </c>
    </row>
    <row r="62" spans="1:4">
      <c r="A62" s="42" t="s">
        <v>524</v>
      </c>
      <c r="B62" s="44">
        <v>7.8</v>
      </c>
      <c r="C62" s="42">
        <v>7.1</v>
      </c>
      <c r="D62" s="42" t="s">
        <v>117</v>
      </c>
    </row>
    <row r="63" spans="1:4">
      <c r="A63" s="42" t="s">
        <v>525</v>
      </c>
      <c r="B63" s="44">
        <v>8.3000000000000007</v>
      </c>
      <c r="C63" s="42">
        <v>6.9</v>
      </c>
      <c r="D63" s="42" t="s">
        <v>258</v>
      </c>
    </row>
    <row r="64" spans="1:4">
      <c r="A64" s="42" t="s">
        <v>528</v>
      </c>
      <c r="B64" s="44">
        <v>7.1</v>
      </c>
      <c r="C64" s="42">
        <v>6.1</v>
      </c>
      <c r="D64" s="42" t="s">
        <v>223</v>
      </c>
    </row>
    <row r="65" spans="1:4">
      <c r="A65" s="42" t="s">
        <v>535</v>
      </c>
      <c r="B65" s="44">
        <v>8.3000000000000007</v>
      </c>
      <c r="C65" s="42">
        <v>6.1</v>
      </c>
      <c r="D65" s="42" t="s">
        <v>223</v>
      </c>
    </row>
    <row r="66" spans="1:4">
      <c r="A66" s="42" t="s">
        <v>538</v>
      </c>
      <c r="B66" s="44">
        <v>6.5</v>
      </c>
      <c r="C66" s="42">
        <v>4.5999999999999996</v>
      </c>
      <c r="D66" s="42" t="s">
        <v>379</v>
      </c>
    </row>
    <row r="67" spans="1:4">
      <c r="A67" s="42" t="s">
        <v>540</v>
      </c>
      <c r="B67" s="44">
        <v>6.1</v>
      </c>
      <c r="C67" s="42">
        <v>4.5</v>
      </c>
      <c r="D67" s="42" t="s">
        <v>210</v>
      </c>
    </row>
    <row r="68" spans="1:4">
      <c r="A68" s="42" t="s">
        <v>543</v>
      </c>
      <c r="B68" s="44">
        <v>6.9</v>
      </c>
      <c r="C68" s="42">
        <v>5.6</v>
      </c>
      <c r="D68" s="42" t="s">
        <v>117</v>
      </c>
    </row>
    <row r="69" spans="1:4">
      <c r="A69" s="42" t="s">
        <v>546</v>
      </c>
      <c r="B69" s="44">
        <v>5.2</v>
      </c>
      <c r="C69" s="42">
        <v>4</v>
      </c>
      <c r="D69" s="42" t="s">
        <v>297</v>
      </c>
    </row>
    <row r="70" spans="1:4">
      <c r="A70" s="42" t="s">
        <v>549</v>
      </c>
      <c r="B70" s="44">
        <v>5.8</v>
      </c>
      <c r="C70" s="42">
        <v>4.5999999999999996</v>
      </c>
      <c r="D70" s="42" t="s">
        <v>210</v>
      </c>
    </row>
    <row r="71" spans="1:4">
      <c r="A71" s="42" t="s">
        <v>557</v>
      </c>
      <c r="B71" s="44">
        <v>8</v>
      </c>
      <c r="C71" s="42">
        <v>7.1</v>
      </c>
      <c r="D71" s="42" t="s">
        <v>258</v>
      </c>
    </row>
    <row r="72" spans="1:4">
      <c r="A72" s="42" t="s">
        <v>562</v>
      </c>
      <c r="B72" s="44">
        <v>5.8</v>
      </c>
      <c r="C72" s="42">
        <v>3.6</v>
      </c>
      <c r="D72" s="42" t="s">
        <v>210</v>
      </c>
    </row>
    <row r="73" spans="1:4">
      <c r="A73" s="42" t="s">
        <v>567</v>
      </c>
      <c r="B73" s="44">
        <v>6</v>
      </c>
      <c r="C73" s="42">
        <v>5.3</v>
      </c>
      <c r="D73" s="42" t="s">
        <v>326</v>
      </c>
    </row>
    <row r="74" spans="1:4">
      <c r="A74" s="42" t="s">
        <v>580</v>
      </c>
      <c r="B74" s="44">
        <v>6.3</v>
      </c>
      <c r="C74" s="42">
        <v>4.3</v>
      </c>
      <c r="D74" s="42" t="s">
        <v>547</v>
      </c>
    </row>
    <row r="75" spans="1:4">
      <c r="A75" s="42" t="s">
        <v>590</v>
      </c>
      <c r="B75" s="44">
        <v>8.4</v>
      </c>
      <c r="C75" s="42">
        <v>7.4</v>
      </c>
      <c r="D75" s="42" t="s">
        <v>93</v>
      </c>
    </row>
    <row r="76" spans="1:4">
      <c r="A76" s="42" t="s">
        <v>593</v>
      </c>
      <c r="B76" s="44">
        <v>9</v>
      </c>
      <c r="C76" s="42">
        <v>9.1</v>
      </c>
      <c r="D76" s="42" t="s">
        <v>258</v>
      </c>
    </row>
    <row r="77" spans="1:4">
      <c r="A77" s="42" t="s">
        <v>596</v>
      </c>
      <c r="B77" s="44">
        <v>8.6999999999999993</v>
      </c>
      <c r="C77" s="42">
        <v>8</v>
      </c>
      <c r="D77" s="42" t="s">
        <v>223</v>
      </c>
    </row>
    <row r="78" spans="1:4">
      <c r="A78" s="42" t="s">
        <v>598</v>
      </c>
      <c r="B78" s="44">
        <v>8.4</v>
      </c>
      <c r="C78" s="42">
        <v>7.5</v>
      </c>
      <c r="D78" s="42" t="s">
        <v>81</v>
      </c>
    </row>
    <row r="79" spans="1:4">
      <c r="A79" s="42" t="s">
        <v>599</v>
      </c>
      <c r="B79" s="44">
        <v>5.2</v>
      </c>
      <c r="C79" s="42">
        <v>1.5</v>
      </c>
      <c r="D79" s="42" t="s">
        <v>281</v>
      </c>
    </row>
    <row r="80" spans="1:4">
      <c r="A80" s="42" t="s">
        <v>602</v>
      </c>
      <c r="B80" s="44">
        <v>5.0999999999999996</v>
      </c>
      <c r="C80" s="42">
        <v>3.4</v>
      </c>
      <c r="D80" s="42" t="s">
        <v>263</v>
      </c>
    </row>
    <row r="81" spans="1:4">
      <c r="A81" s="42" t="s">
        <v>603</v>
      </c>
      <c r="B81" s="44">
        <v>8</v>
      </c>
      <c r="C81" s="42">
        <v>7.3</v>
      </c>
      <c r="D81" s="42" t="s">
        <v>301</v>
      </c>
    </row>
    <row r="82" spans="1:4">
      <c r="A82" s="42" t="s">
        <v>609</v>
      </c>
      <c r="B82" s="44">
        <v>6.1</v>
      </c>
      <c r="C82" s="42">
        <v>4.5</v>
      </c>
      <c r="D82" s="42" t="s">
        <v>286</v>
      </c>
    </row>
    <row r="83" spans="1:4">
      <c r="A83" s="42" t="s">
        <v>611</v>
      </c>
      <c r="B83" s="44">
        <v>8</v>
      </c>
      <c r="C83" s="42">
        <v>6.1</v>
      </c>
      <c r="D83" s="42" t="s">
        <v>120</v>
      </c>
    </row>
    <row r="84" spans="1:4">
      <c r="A84" s="42" t="s">
        <v>621</v>
      </c>
      <c r="B84" s="44">
        <v>7.5</v>
      </c>
      <c r="C84" s="42">
        <v>6.6</v>
      </c>
      <c r="D84" s="42" t="s">
        <v>120</v>
      </c>
    </row>
    <row r="85" spans="1:4">
      <c r="A85" s="42" t="s">
        <v>624</v>
      </c>
      <c r="B85" s="44">
        <v>7.1</v>
      </c>
      <c r="C85" s="42">
        <v>5.9</v>
      </c>
      <c r="D85" s="42" t="s">
        <v>326</v>
      </c>
    </row>
    <row r="86" spans="1:4">
      <c r="A86" s="42" t="s">
        <v>626</v>
      </c>
      <c r="B86" s="44">
        <v>7.6</v>
      </c>
      <c r="C86" s="42">
        <v>7.3</v>
      </c>
      <c r="D86" s="42" t="s">
        <v>81</v>
      </c>
    </row>
    <row r="87" spans="1:4">
      <c r="A87" s="42" t="s">
        <v>632</v>
      </c>
      <c r="B87" s="44">
        <v>7.6</v>
      </c>
      <c r="C87" s="42">
        <v>5.8</v>
      </c>
      <c r="D87" s="42" t="s">
        <v>259</v>
      </c>
    </row>
    <row r="88" spans="1:4">
      <c r="A88" s="42" t="s">
        <v>634</v>
      </c>
      <c r="B88" s="44">
        <v>3.5</v>
      </c>
      <c r="C88" s="42">
        <v>2.5</v>
      </c>
      <c r="D88" s="42" t="s">
        <v>635</v>
      </c>
    </row>
    <row r="89" spans="1:4">
      <c r="A89" s="42" t="s">
        <v>638</v>
      </c>
      <c r="B89" s="44">
        <v>6.9</v>
      </c>
      <c r="C89" s="42">
        <v>6.1</v>
      </c>
      <c r="D89" s="42" t="s">
        <v>120</v>
      </c>
    </row>
    <row r="90" spans="1:4">
      <c r="A90" s="42" t="s">
        <v>643</v>
      </c>
      <c r="B90" s="44">
        <v>8</v>
      </c>
      <c r="C90" s="42">
        <v>7.5</v>
      </c>
      <c r="D90" s="42" t="s">
        <v>113</v>
      </c>
    </row>
    <row r="91" spans="1:4">
      <c r="A91" s="42" t="s">
        <v>649</v>
      </c>
      <c r="B91" s="44">
        <v>6.5</v>
      </c>
      <c r="C91" s="42">
        <v>4.9000000000000004</v>
      </c>
      <c r="D91" s="42" t="s">
        <v>297</v>
      </c>
    </row>
    <row r="92" spans="1:4">
      <c r="A92" s="42" t="s">
        <v>656</v>
      </c>
      <c r="B92" s="44">
        <v>5.7</v>
      </c>
      <c r="C92" s="42">
        <v>4.3</v>
      </c>
      <c r="D92" s="42" t="s">
        <v>87</v>
      </c>
    </row>
    <row r="93" spans="1:4">
      <c r="A93" s="42" t="s">
        <v>659</v>
      </c>
      <c r="B93" s="44">
        <v>7.2</v>
      </c>
      <c r="C93" s="42">
        <v>4.5999999999999996</v>
      </c>
      <c r="D93" s="42" t="s">
        <v>223</v>
      </c>
    </row>
    <row r="94" spans="1:4">
      <c r="A94" s="42" t="s">
        <v>676</v>
      </c>
      <c r="B94" s="44">
        <v>7.9</v>
      </c>
      <c r="C94" s="42">
        <v>5.6</v>
      </c>
      <c r="D94" s="42" t="s">
        <v>259</v>
      </c>
    </row>
    <row r="95" spans="1:4">
      <c r="A95" s="42" t="s">
        <v>677</v>
      </c>
      <c r="B95" s="44">
        <v>7.9</v>
      </c>
      <c r="C95" s="42">
        <v>5.4</v>
      </c>
      <c r="D95" s="42" t="s">
        <v>120</v>
      </c>
    </row>
    <row r="96" spans="1:4">
      <c r="A96" s="42" t="s">
        <v>683</v>
      </c>
      <c r="B96" s="44">
        <v>6.4</v>
      </c>
      <c r="C96" s="42">
        <v>4.7</v>
      </c>
      <c r="D96" s="42" t="s">
        <v>326</v>
      </c>
    </row>
    <row r="97" spans="1:4">
      <c r="A97" s="42" t="s">
        <v>692</v>
      </c>
      <c r="B97" s="44">
        <v>8.1999999999999993</v>
      </c>
      <c r="C97" s="42">
        <v>7.7</v>
      </c>
      <c r="D97" s="42" t="s">
        <v>120</v>
      </c>
    </row>
    <row r="98" spans="1:4">
      <c r="A98" s="42" t="s">
        <v>700</v>
      </c>
      <c r="B98" s="44">
        <v>7.8</v>
      </c>
      <c r="C98" s="42">
        <v>6</v>
      </c>
      <c r="D98" s="42" t="s">
        <v>119</v>
      </c>
    </row>
    <row r="99" spans="1:4">
      <c r="A99" s="42" t="s">
        <v>704</v>
      </c>
      <c r="B99" s="44">
        <v>4.8</v>
      </c>
      <c r="C99" s="42">
        <v>3.3</v>
      </c>
      <c r="D99" s="42" t="s">
        <v>635</v>
      </c>
    </row>
    <row r="100" spans="1:4">
      <c r="A100" s="42" t="s">
        <v>706</v>
      </c>
      <c r="B100" s="44">
        <v>5.6</v>
      </c>
      <c r="C100" s="42">
        <v>6.4</v>
      </c>
      <c r="D100" s="42" t="s">
        <v>354</v>
      </c>
    </row>
    <row r="101" spans="1:4">
      <c r="A101" s="42" t="s">
        <v>717</v>
      </c>
      <c r="B101" s="44">
        <v>5.0999999999999996</v>
      </c>
      <c r="C101" s="42">
        <v>2</v>
      </c>
      <c r="D101" s="42" t="s">
        <v>210</v>
      </c>
    </row>
    <row r="102" spans="1:4">
      <c r="A102" s="42" t="s">
        <v>718</v>
      </c>
      <c r="B102" s="44">
        <v>5.5</v>
      </c>
      <c r="C102" s="42">
        <v>5.3</v>
      </c>
      <c r="D102" s="42" t="s">
        <v>719</v>
      </c>
    </row>
    <row r="103" spans="1:4">
      <c r="A103" s="42" t="s">
        <v>721</v>
      </c>
      <c r="B103" s="44">
        <v>6.5</v>
      </c>
      <c r="C103" s="42">
        <v>4.5</v>
      </c>
      <c r="D103" s="42" t="s">
        <v>87</v>
      </c>
    </row>
    <row r="104" spans="1:4">
      <c r="A104" s="42" t="s">
        <v>722</v>
      </c>
      <c r="B104" s="44">
        <v>7.2</v>
      </c>
      <c r="C104" s="42">
        <v>4.2</v>
      </c>
      <c r="D104" s="42" t="s">
        <v>264</v>
      </c>
    </row>
    <row r="105" spans="1:4">
      <c r="A105" s="42" t="s">
        <v>726</v>
      </c>
      <c r="B105" s="44">
        <v>5.7</v>
      </c>
      <c r="C105" s="42">
        <v>4.3</v>
      </c>
      <c r="D105" s="42" t="s">
        <v>223</v>
      </c>
    </row>
    <row r="106" spans="1:4">
      <c r="A106" s="42" t="s">
        <v>729</v>
      </c>
      <c r="B106" s="44">
        <v>8.8000000000000007</v>
      </c>
      <c r="C106" s="42">
        <v>7.5</v>
      </c>
      <c r="D106" s="42" t="s">
        <v>260</v>
      </c>
    </row>
    <row r="107" spans="1:4">
      <c r="A107" s="42" t="s">
        <v>739</v>
      </c>
      <c r="B107" s="44">
        <v>7.8</v>
      </c>
      <c r="C107" s="42">
        <v>7.1</v>
      </c>
      <c r="D107" s="42" t="s">
        <v>161</v>
      </c>
    </row>
    <row r="108" spans="1:4">
      <c r="A108" s="42" t="s">
        <v>740</v>
      </c>
      <c r="B108" s="44">
        <v>8.8000000000000007</v>
      </c>
      <c r="C108" s="42">
        <v>6.9</v>
      </c>
      <c r="D108" s="42" t="s">
        <v>120</v>
      </c>
    </row>
    <row r="109" spans="1:4">
      <c r="A109" s="42" t="s">
        <v>741</v>
      </c>
      <c r="B109" s="44">
        <v>4.2</v>
      </c>
      <c r="C109" s="42">
        <v>1.9</v>
      </c>
      <c r="D109" s="42" t="s">
        <v>210</v>
      </c>
    </row>
    <row r="110" spans="1:4">
      <c r="A110" s="42" t="s">
        <v>746</v>
      </c>
      <c r="B110" s="44">
        <v>4.4000000000000004</v>
      </c>
      <c r="C110" s="42">
        <v>1.8</v>
      </c>
      <c r="D110" s="42" t="s">
        <v>747</v>
      </c>
    </row>
    <row r="111" spans="1:4">
      <c r="A111" s="42" t="s">
        <v>757</v>
      </c>
      <c r="B111" s="44">
        <v>7.1</v>
      </c>
      <c r="C111" s="42">
        <v>6</v>
      </c>
      <c r="D111" s="42" t="s">
        <v>297</v>
      </c>
    </row>
    <row r="112" spans="1:4">
      <c r="A112" s="42" t="s">
        <v>760</v>
      </c>
      <c r="B112" s="44">
        <v>4.5999999999999996</v>
      </c>
      <c r="C112" s="42">
        <v>4.3</v>
      </c>
      <c r="D112" s="42" t="s">
        <v>210</v>
      </c>
    </row>
    <row r="113" spans="1:4">
      <c r="A113" s="42" t="s">
        <v>764</v>
      </c>
      <c r="B113" s="44">
        <v>5.0999999999999996</v>
      </c>
      <c r="C113" s="42">
        <v>4</v>
      </c>
      <c r="D113" s="42" t="s">
        <v>99</v>
      </c>
    </row>
    <row r="114" spans="1:4">
      <c r="A114" s="42" t="s">
        <v>768</v>
      </c>
      <c r="B114" s="44">
        <v>7.7</v>
      </c>
      <c r="C114" s="42">
        <v>5.4</v>
      </c>
      <c r="D114" s="42" t="s">
        <v>162</v>
      </c>
    </row>
    <row r="115" spans="1:4">
      <c r="A115" s="42" t="s">
        <v>769</v>
      </c>
      <c r="B115" s="44">
        <v>7.3</v>
      </c>
      <c r="C115" s="42">
        <v>6.7</v>
      </c>
      <c r="D115" s="42" t="s">
        <v>119</v>
      </c>
    </row>
    <row r="116" spans="1:4">
      <c r="A116" s="42" t="s">
        <v>775</v>
      </c>
      <c r="B116" s="44">
        <v>7.5</v>
      </c>
      <c r="C116" s="42">
        <v>6.6</v>
      </c>
      <c r="D116" s="42" t="s">
        <v>88</v>
      </c>
    </row>
    <row r="117" spans="1:4">
      <c r="A117" s="42" t="s">
        <v>783</v>
      </c>
      <c r="B117" s="44">
        <v>3.7</v>
      </c>
      <c r="C117" s="42">
        <v>2.1</v>
      </c>
      <c r="D117" s="42" t="s">
        <v>374</v>
      </c>
    </row>
    <row r="118" spans="1:4">
      <c r="A118" s="42" t="s">
        <v>787</v>
      </c>
      <c r="B118" s="44">
        <v>7.6</v>
      </c>
      <c r="C118" s="42">
        <v>6.9</v>
      </c>
      <c r="D118" s="42" t="s">
        <v>286</v>
      </c>
    </row>
    <row r="119" spans="1:4">
      <c r="A119" s="42" t="s">
        <v>788</v>
      </c>
      <c r="B119" s="44">
        <v>2.9</v>
      </c>
      <c r="C119" s="42">
        <v>0</v>
      </c>
      <c r="D119" s="42" t="s">
        <v>790</v>
      </c>
    </row>
    <row r="120" spans="1:4">
      <c r="A120" s="42" t="s">
        <v>793</v>
      </c>
      <c r="B120" s="44">
        <v>5.8</v>
      </c>
      <c r="C120" s="42">
        <v>2.9</v>
      </c>
      <c r="D120" s="42" t="s">
        <v>296</v>
      </c>
    </row>
    <row r="121" spans="1:4">
      <c r="A121" s="42" t="s">
        <v>795</v>
      </c>
      <c r="B121" s="44">
        <v>6.4</v>
      </c>
      <c r="C121" s="42">
        <v>3.2</v>
      </c>
      <c r="D121" s="42" t="s">
        <v>94</v>
      </c>
    </row>
    <row r="122" spans="1:4">
      <c r="A122" s="42" t="s">
        <v>800</v>
      </c>
      <c r="B122" s="44">
        <v>7</v>
      </c>
      <c r="C122" s="42">
        <v>4.5999999999999996</v>
      </c>
      <c r="D122" s="42" t="s">
        <v>161</v>
      </c>
    </row>
    <row r="123" spans="1:4">
      <c r="A123" s="42" t="s">
        <v>803</v>
      </c>
      <c r="B123" s="44">
        <v>8</v>
      </c>
      <c r="C123" s="42">
        <v>6.8</v>
      </c>
      <c r="D123" s="42" t="s">
        <v>223</v>
      </c>
    </row>
    <row r="124" spans="1:4">
      <c r="A124" s="42" t="s">
        <v>807</v>
      </c>
      <c r="B124" s="44">
        <v>6</v>
      </c>
      <c r="C124" s="42">
        <v>2.1</v>
      </c>
      <c r="D124" s="42" t="s">
        <v>264</v>
      </c>
    </row>
    <row r="125" spans="1:4">
      <c r="A125" s="42" t="s">
        <v>809</v>
      </c>
      <c r="B125" s="44">
        <v>8</v>
      </c>
      <c r="C125" s="42">
        <v>7.3</v>
      </c>
      <c r="D125" s="42" t="s">
        <v>297</v>
      </c>
    </row>
    <row r="126" spans="1:4">
      <c r="A126" s="42" t="s">
        <v>811</v>
      </c>
      <c r="B126" s="44">
        <v>7.5</v>
      </c>
      <c r="C126" s="42">
        <v>5.9</v>
      </c>
      <c r="D126" s="42" t="s">
        <v>120</v>
      </c>
    </row>
    <row r="127" spans="1:4">
      <c r="A127" s="42" t="s">
        <v>823</v>
      </c>
      <c r="B127" s="44">
        <v>6.3</v>
      </c>
      <c r="C127" s="42">
        <v>5.3</v>
      </c>
      <c r="D127" s="42" t="s">
        <v>120</v>
      </c>
    </row>
    <row r="128" spans="1:4">
      <c r="A128" s="42" t="s">
        <v>827</v>
      </c>
      <c r="B128" s="44">
        <v>6.8</v>
      </c>
      <c r="C128" s="42">
        <v>4.5</v>
      </c>
      <c r="D128" s="42" t="s">
        <v>297</v>
      </c>
    </row>
    <row r="129" spans="1:4">
      <c r="A129" s="42" t="s">
        <v>829</v>
      </c>
      <c r="B129" s="44">
        <v>6.9</v>
      </c>
      <c r="C129" s="42">
        <v>5.9</v>
      </c>
      <c r="D129" s="42" t="s">
        <v>301</v>
      </c>
    </row>
    <row r="130" spans="1:4">
      <c r="A130" s="42" t="s">
        <v>831</v>
      </c>
      <c r="B130" s="44">
        <v>7.9</v>
      </c>
      <c r="C130" s="42">
        <v>7.7</v>
      </c>
      <c r="D130" s="42" t="s">
        <v>88</v>
      </c>
    </row>
    <row r="131" spans="1:4">
      <c r="A131" s="42" t="s">
        <v>833</v>
      </c>
      <c r="B131" s="44">
        <v>7.7</v>
      </c>
      <c r="C131" s="42">
        <v>6.5</v>
      </c>
      <c r="D131" s="42" t="s">
        <v>301</v>
      </c>
    </row>
    <row r="132" spans="1:4">
      <c r="A132" s="42" t="s">
        <v>838</v>
      </c>
      <c r="B132" s="44">
        <v>7.9</v>
      </c>
      <c r="C132" s="42">
        <v>6.8</v>
      </c>
      <c r="D132" s="42" t="s">
        <v>223</v>
      </c>
    </row>
    <row r="133" spans="1:4">
      <c r="A133" s="42" t="s">
        <v>840</v>
      </c>
      <c r="B133" s="44">
        <v>8</v>
      </c>
      <c r="C133" s="42">
        <v>8.1999999999999993</v>
      </c>
      <c r="D133" s="42" t="s">
        <v>113</v>
      </c>
    </row>
    <row r="134" spans="1:4">
      <c r="A134" s="42" t="s">
        <v>846</v>
      </c>
      <c r="B134" s="44">
        <v>6.4</v>
      </c>
      <c r="C134" s="42">
        <v>4.3</v>
      </c>
      <c r="D134" s="42" t="s">
        <v>94</v>
      </c>
    </row>
    <row r="135" spans="1:4">
      <c r="A135" s="42" t="s">
        <v>849</v>
      </c>
      <c r="B135" s="44">
        <v>4.0999999999999996</v>
      </c>
      <c r="C135" s="42">
        <v>0</v>
      </c>
      <c r="D135" s="42" t="s">
        <v>850</v>
      </c>
    </row>
    <row r="136" spans="1:4">
      <c r="A136" s="42" t="s">
        <v>852</v>
      </c>
      <c r="B136" s="44">
        <v>6.9</v>
      </c>
      <c r="C136" s="42">
        <v>6.1</v>
      </c>
      <c r="D136" s="42" t="s">
        <v>301</v>
      </c>
    </row>
    <row r="137" spans="1:4">
      <c r="A137" s="42" t="s">
        <v>853</v>
      </c>
      <c r="B137" s="44">
        <v>5.8</v>
      </c>
      <c r="C137" s="42">
        <v>3.4</v>
      </c>
      <c r="D137" s="42" t="s">
        <v>326</v>
      </c>
    </row>
    <row r="138" spans="1:4">
      <c r="A138" s="42" t="s">
        <v>858</v>
      </c>
      <c r="B138" s="44">
        <v>8.1999999999999993</v>
      </c>
      <c r="C138" s="42">
        <v>7.8</v>
      </c>
      <c r="D138" s="42" t="s">
        <v>120</v>
      </c>
    </row>
    <row r="139" spans="1:4">
      <c r="A139" s="42" t="s">
        <v>868</v>
      </c>
      <c r="B139" s="44">
        <v>8.5</v>
      </c>
      <c r="C139" s="42">
        <v>8.8000000000000007</v>
      </c>
      <c r="D139" s="42" t="s">
        <v>186</v>
      </c>
    </row>
    <row r="140" spans="1:4">
      <c r="A140" s="42" t="s">
        <v>869</v>
      </c>
      <c r="B140" s="44">
        <v>8.5</v>
      </c>
      <c r="C140" s="42">
        <v>8.6999999999999993</v>
      </c>
      <c r="D140" s="42" t="s">
        <v>260</v>
      </c>
    </row>
    <row r="141" spans="1:4">
      <c r="A141" s="42" t="s">
        <v>874</v>
      </c>
      <c r="B141" s="44">
        <v>8.1</v>
      </c>
      <c r="C141" s="42">
        <v>7.7</v>
      </c>
      <c r="D141" s="42" t="s">
        <v>81</v>
      </c>
    </row>
    <row r="142" spans="1:4">
      <c r="A142" s="42" t="s">
        <v>883</v>
      </c>
      <c r="B142" s="44">
        <v>3.1</v>
      </c>
      <c r="C142" s="42">
        <v>0</v>
      </c>
      <c r="D142" s="42" t="s">
        <v>719</v>
      </c>
    </row>
    <row r="143" spans="1:4">
      <c r="A143" s="42" t="s">
        <v>886</v>
      </c>
      <c r="B143" s="44">
        <v>9</v>
      </c>
      <c r="C143" s="42">
        <v>7.3</v>
      </c>
      <c r="D143" s="42" t="s">
        <v>120</v>
      </c>
    </row>
    <row r="144" spans="1:4">
      <c r="A144" s="42" t="s">
        <v>887</v>
      </c>
      <c r="B144" s="44">
        <v>6.8</v>
      </c>
      <c r="C144" s="42">
        <v>6.9</v>
      </c>
      <c r="D144" s="42" t="s">
        <v>117</v>
      </c>
    </row>
    <row r="145" spans="1:4">
      <c r="A145" s="42" t="s">
        <v>889</v>
      </c>
      <c r="B145" s="44">
        <v>7.2</v>
      </c>
      <c r="C145" s="42">
        <v>3.6</v>
      </c>
      <c r="D145" s="42" t="s">
        <v>264</v>
      </c>
    </row>
    <row r="146" spans="1:4">
      <c r="A146" s="42" t="s">
        <v>892</v>
      </c>
      <c r="B146" s="44">
        <v>4.9000000000000004</v>
      </c>
      <c r="C146" s="42">
        <v>2.8</v>
      </c>
      <c r="D146" s="42" t="s">
        <v>218</v>
      </c>
    </row>
    <row r="147" spans="1:4">
      <c r="A147" s="42" t="s">
        <v>899</v>
      </c>
      <c r="B147" s="44">
        <v>8.3000000000000007</v>
      </c>
      <c r="C147" s="42">
        <v>6.3</v>
      </c>
      <c r="D147" s="42" t="s">
        <v>259</v>
      </c>
    </row>
    <row r="148" spans="1:4">
      <c r="A148" s="42" t="s">
        <v>903</v>
      </c>
      <c r="B148" s="44">
        <v>7.8</v>
      </c>
      <c r="C148" s="42">
        <v>6.8</v>
      </c>
      <c r="D148" s="42" t="s">
        <v>223</v>
      </c>
    </row>
    <row r="149" spans="1:4">
      <c r="A149" s="42" t="s">
        <v>907</v>
      </c>
      <c r="B149" s="44">
        <v>7.3</v>
      </c>
      <c r="C149" s="42">
        <v>7.5</v>
      </c>
      <c r="D149" s="42" t="s">
        <v>301</v>
      </c>
    </row>
    <row r="150" spans="1:4">
      <c r="A150" s="42" t="s">
        <v>916</v>
      </c>
      <c r="B150" s="44">
        <v>7.2</v>
      </c>
      <c r="C150" s="42">
        <v>4.5999999999999996</v>
      </c>
      <c r="D150" s="42" t="s">
        <v>223</v>
      </c>
    </row>
    <row r="151" spans="1:4">
      <c r="A151" s="42" t="s">
        <v>920</v>
      </c>
      <c r="B151" s="44">
        <v>7.9</v>
      </c>
      <c r="C151" s="42">
        <v>7.8</v>
      </c>
      <c r="D151" s="42" t="s">
        <v>258</v>
      </c>
    </row>
    <row r="152" spans="1:4">
      <c r="A152" s="42" t="s">
        <v>922</v>
      </c>
      <c r="B152" s="44">
        <v>7.4</v>
      </c>
      <c r="C152" s="42">
        <v>6.3</v>
      </c>
      <c r="D152" s="42" t="s">
        <v>223</v>
      </c>
    </row>
    <row r="153" spans="1:4">
      <c r="A153" s="42" t="s">
        <v>927</v>
      </c>
      <c r="B153" s="44">
        <v>8.9</v>
      </c>
      <c r="C153" s="42">
        <v>8.1999999999999993</v>
      </c>
      <c r="D153" s="42" t="s">
        <v>259</v>
      </c>
    </row>
    <row r="154" spans="1:4">
      <c r="A154" s="42" t="s">
        <v>934</v>
      </c>
      <c r="B154" s="44">
        <v>7.8</v>
      </c>
      <c r="C154" s="42">
        <v>8.1999999999999993</v>
      </c>
      <c r="D154" s="42" t="s">
        <v>258</v>
      </c>
    </row>
    <row r="155" spans="1:4">
      <c r="A155" s="42" t="s">
        <v>936</v>
      </c>
      <c r="B155" s="44">
        <v>7.9</v>
      </c>
      <c r="C155" s="42">
        <v>7.6</v>
      </c>
      <c r="D155" s="42" t="s">
        <v>81</v>
      </c>
    </row>
    <row r="156" spans="1:4">
      <c r="A156" s="42" t="s">
        <v>940</v>
      </c>
      <c r="B156" s="44">
        <v>5</v>
      </c>
      <c r="C156" s="42">
        <v>3.3</v>
      </c>
      <c r="D156" s="42" t="s">
        <v>117</v>
      </c>
    </row>
    <row r="157" spans="1:4">
      <c r="A157" s="42" t="s">
        <v>942</v>
      </c>
      <c r="B157" s="44">
        <v>8.3000000000000007</v>
      </c>
      <c r="C157" s="42">
        <v>7.9</v>
      </c>
      <c r="D157" s="42" t="s">
        <v>93</v>
      </c>
    </row>
    <row r="158" spans="1:4">
      <c r="A158" s="42" t="s">
        <v>950</v>
      </c>
      <c r="B158" s="44">
        <v>8.9</v>
      </c>
      <c r="C158" s="42">
        <v>7.3</v>
      </c>
      <c r="D158" s="42" t="s">
        <v>120</v>
      </c>
    </row>
    <row r="159" spans="1:4">
      <c r="A159" s="42" t="s">
        <v>951</v>
      </c>
      <c r="B159" s="44">
        <v>8.3000000000000007</v>
      </c>
      <c r="C159" s="42">
        <v>7.4</v>
      </c>
      <c r="D159" s="42" t="s">
        <v>258</v>
      </c>
    </row>
    <row r="160" spans="1:4">
      <c r="A160" s="42" t="s">
        <v>958</v>
      </c>
      <c r="B160" s="44">
        <v>7.5</v>
      </c>
      <c r="C160" s="42">
        <v>6.9</v>
      </c>
      <c r="D160" s="42" t="s">
        <v>120</v>
      </c>
    </row>
    <row r="161" spans="1:4">
      <c r="A161" s="42" t="s">
        <v>960</v>
      </c>
      <c r="B161" s="44">
        <v>7.7</v>
      </c>
      <c r="C161" s="42">
        <v>7.3</v>
      </c>
      <c r="D161" s="42" t="s">
        <v>93</v>
      </c>
    </row>
    <row r="162" spans="1:4">
      <c r="A162" s="42" t="s">
        <v>963</v>
      </c>
      <c r="B162" s="44">
        <v>7.7</v>
      </c>
      <c r="C162" s="42">
        <v>6.2</v>
      </c>
      <c r="D162" s="42" t="s">
        <v>93</v>
      </c>
    </row>
    <row r="163" spans="1:4">
      <c r="A163" s="42" t="s">
        <v>964</v>
      </c>
      <c r="B163" s="44">
        <v>7.8</v>
      </c>
      <c r="C163" s="42">
        <v>7</v>
      </c>
      <c r="D163" s="42" t="s">
        <v>93</v>
      </c>
    </row>
    <row r="164" spans="1:4">
      <c r="A164" s="42" t="s">
        <v>970</v>
      </c>
      <c r="B164" s="44">
        <v>7.4</v>
      </c>
      <c r="C164" s="42">
        <v>7.6</v>
      </c>
      <c r="D164" s="42" t="s">
        <v>297</v>
      </c>
    </row>
    <row r="165" spans="1:4">
      <c r="A165" s="42" t="s">
        <v>972</v>
      </c>
      <c r="B165" s="44">
        <v>7.1</v>
      </c>
      <c r="C165" s="42">
        <v>6</v>
      </c>
      <c r="D165" s="42" t="s">
        <v>93</v>
      </c>
    </row>
    <row r="166" spans="1:4">
      <c r="A166" s="42" t="s">
        <v>974</v>
      </c>
      <c r="B166" s="44">
        <v>6.8</v>
      </c>
      <c r="C166" s="42">
        <v>4.2</v>
      </c>
      <c r="D166" s="42" t="s">
        <v>94</v>
      </c>
    </row>
    <row r="167" spans="1:4">
      <c r="A167" s="42" t="s">
        <v>977</v>
      </c>
      <c r="B167" s="44">
        <v>4.9000000000000004</v>
      </c>
      <c r="C167" s="42">
        <v>0</v>
      </c>
      <c r="D167" s="42" t="s">
        <v>291</v>
      </c>
    </row>
    <row r="168" spans="1:4">
      <c r="A168" s="42" t="s">
        <v>980</v>
      </c>
      <c r="B168" s="44">
        <v>7.6</v>
      </c>
      <c r="C168" s="42">
        <v>6.4</v>
      </c>
      <c r="D168" s="42" t="s">
        <v>161</v>
      </c>
    </row>
    <row r="169" spans="1:4">
      <c r="A169" s="42" t="s">
        <v>983</v>
      </c>
      <c r="B169" s="44">
        <v>4.4000000000000004</v>
      </c>
      <c r="C169" s="42">
        <v>0.4</v>
      </c>
      <c r="D169" s="42" t="s">
        <v>218</v>
      </c>
    </row>
    <row r="170" spans="1:4">
      <c r="A170" s="42" t="s">
        <v>986</v>
      </c>
      <c r="B170" s="44">
        <v>5.8</v>
      </c>
      <c r="C170" s="42">
        <v>3.5</v>
      </c>
      <c r="D170" s="42" t="s">
        <v>366</v>
      </c>
    </row>
    <row r="171" spans="1:4">
      <c r="A171" s="42" t="s">
        <v>994</v>
      </c>
      <c r="B171" s="44">
        <v>6.9</v>
      </c>
      <c r="C171" s="42">
        <v>5.9</v>
      </c>
      <c r="D171" s="42" t="s">
        <v>263</v>
      </c>
    </row>
    <row r="172" spans="1:4">
      <c r="A172" s="42" t="s">
        <v>999</v>
      </c>
      <c r="B172" s="44">
        <v>7.3</v>
      </c>
      <c r="C172" s="42">
        <v>8</v>
      </c>
      <c r="D172" s="42" t="s">
        <v>94</v>
      </c>
    </row>
    <row r="173" spans="1:4">
      <c r="A173" s="42" t="s">
        <v>1005</v>
      </c>
      <c r="B173" s="44">
        <v>8.1999999999999993</v>
      </c>
      <c r="C173" s="42">
        <v>6.5</v>
      </c>
      <c r="D173" s="42" t="s">
        <v>223</v>
      </c>
    </row>
    <row r="174" spans="1:4">
      <c r="A174" s="42" t="s">
        <v>1008</v>
      </c>
      <c r="B174" s="44">
        <v>6.3</v>
      </c>
      <c r="C174" s="42">
        <v>4.7</v>
      </c>
      <c r="D174" s="42" t="s">
        <v>81</v>
      </c>
    </row>
    <row r="175" spans="1:4">
      <c r="A175" s="42" t="s">
        <v>1010</v>
      </c>
      <c r="B175" s="44">
        <v>7.4</v>
      </c>
      <c r="C175" s="42">
        <v>6.5</v>
      </c>
      <c r="D175" s="42" t="s">
        <v>88</v>
      </c>
    </row>
    <row r="176" spans="1:4">
      <c r="A176" s="42" t="s">
        <v>1014</v>
      </c>
      <c r="B176" s="44">
        <v>6.4</v>
      </c>
      <c r="C176" s="42">
        <v>4.8</v>
      </c>
      <c r="D176" s="42" t="s">
        <v>547</v>
      </c>
    </row>
    <row r="177" spans="1:4">
      <c r="A177" s="42" t="s">
        <v>1019</v>
      </c>
      <c r="B177" s="44">
        <v>8.1999999999999993</v>
      </c>
      <c r="C177" s="42">
        <v>9.1</v>
      </c>
      <c r="D177" s="42" t="s">
        <v>113</v>
      </c>
    </row>
    <row r="178" spans="1:4">
      <c r="A178" s="42" t="s">
        <v>1022</v>
      </c>
      <c r="B178" s="44">
        <v>6.4</v>
      </c>
      <c r="C178" s="42">
        <v>4.9000000000000004</v>
      </c>
      <c r="D178" s="42" t="s">
        <v>296</v>
      </c>
    </row>
    <row r="179" spans="1:4">
      <c r="A179" s="42" t="s">
        <v>1024</v>
      </c>
      <c r="B179" s="44">
        <v>4.7</v>
      </c>
      <c r="C179" s="42">
        <v>1.5</v>
      </c>
      <c r="D179" s="42" t="s">
        <v>547</v>
      </c>
    </row>
    <row r="180" spans="1:4">
      <c r="A180" s="42" t="s">
        <v>1026</v>
      </c>
      <c r="B180" s="44">
        <v>8.3000000000000007</v>
      </c>
      <c r="C180" s="42">
        <v>6.4</v>
      </c>
      <c r="D180" s="42" t="s">
        <v>260</v>
      </c>
    </row>
    <row r="181" spans="1:4">
      <c r="A181" s="42" t="s">
        <v>1028</v>
      </c>
      <c r="B181" s="44">
        <v>8.9</v>
      </c>
      <c r="C181" s="42">
        <v>8.1</v>
      </c>
      <c r="D181" s="42" t="s">
        <v>120</v>
      </c>
    </row>
    <row r="182" spans="1:4">
      <c r="A182" s="42" t="s">
        <v>1029</v>
      </c>
      <c r="B182" s="44">
        <v>5.2</v>
      </c>
      <c r="C182" s="42">
        <v>3.9</v>
      </c>
      <c r="D182" s="42" t="s">
        <v>326</v>
      </c>
    </row>
    <row r="183" spans="1:4">
      <c r="A183" s="42" t="s">
        <v>1030</v>
      </c>
      <c r="B183" s="44">
        <v>7.1</v>
      </c>
      <c r="C183" s="42">
        <v>4.2</v>
      </c>
      <c r="D183" s="42" t="s">
        <v>81</v>
      </c>
    </row>
    <row r="184" spans="1:4">
      <c r="A184" s="42" t="s">
        <v>1032</v>
      </c>
      <c r="B184" s="44">
        <v>7.4</v>
      </c>
      <c r="C184" s="42">
        <v>7.7</v>
      </c>
      <c r="D184" s="42" t="s">
        <v>301</v>
      </c>
    </row>
    <row r="185" spans="1:4">
      <c r="A185" s="42" t="s">
        <v>1034</v>
      </c>
      <c r="B185" s="44">
        <v>4.2</v>
      </c>
      <c r="C185" s="42">
        <v>1.7</v>
      </c>
      <c r="D185" s="42" t="s">
        <v>747</v>
      </c>
    </row>
    <row r="186" spans="1:4">
      <c r="A186" s="42" t="s">
        <v>1036</v>
      </c>
      <c r="B186" s="44">
        <v>7.1</v>
      </c>
      <c r="C186" s="42">
        <v>6.1</v>
      </c>
      <c r="D186" s="42" t="s">
        <v>223</v>
      </c>
    </row>
    <row r="187" spans="1:4">
      <c r="A187" s="42" t="s">
        <v>1039</v>
      </c>
      <c r="B187" s="44">
        <v>6.9</v>
      </c>
      <c r="C187" s="42">
        <v>6.3</v>
      </c>
      <c r="D187" s="42" t="s">
        <v>326</v>
      </c>
    </row>
    <row r="188" spans="1:4">
      <c r="A188" s="42" t="s">
        <v>1040</v>
      </c>
      <c r="B188" s="44">
        <v>7.4</v>
      </c>
      <c r="C188" s="42">
        <v>3.6</v>
      </c>
      <c r="D188" s="42" t="s">
        <v>259</v>
      </c>
    </row>
    <row r="189" spans="1:4">
      <c r="A189" s="42" t="s">
        <v>1041</v>
      </c>
      <c r="B189" s="44">
        <v>5.4</v>
      </c>
      <c r="C189" s="42">
        <v>2.6</v>
      </c>
      <c r="D189" s="42" t="s">
        <v>719</v>
      </c>
    </row>
    <row r="190" spans="1:4">
      <c r="A190" s="42" t="s">
        <v>1045</v>
      </c>
      <c r="B190" s="44">
        <v>6.2</v>
      </c>
      <c r="C190" s="42">
        <v>6.6</v>
      </c>
      <c r="D190" s="42" t="s">
        <v>326</v>
      </c>
    </row>
    <row r="191" spans="1:4">
      <c r="A191" s="42" t="s">
        <v>1048</v>
      </c>
      <c r="B191" s="44">
        <v>6</v>
      </c>
      <c r="C191" s="42">
        <v>3.8</v>
      </c>
      <c r="D191" s="42" t="s">
        <v>291</v>
      </c>
    </row>
    <row r="192" spans="1:4">
      <c r="A192" s="42" t="s">
        <v>1050</v>
      </c>
      <c r="B192" s="44">
        <v>8.1999999999999993</v>
      </c>
      <c r="C192" s="42">
        <v>9</v>
      </c>
      <c r="D192" s="42" t="s">
        <v>162</v>
      </c>
    </row>
    <row r="193" spans="1:4">
      <c r="A193" s="42" t="s">
        <v>1056</v>
      </c>
      <c r="B193" s="44">
        <v>7.3</v>
      </c>
      <c r="C193" s="42">
        <v>7.4</v>
      </c>
      <c r="D193" s="42" t="s">
        <v>297</v>
      </c>
    </row>
    <row r="194" spans="1:4">
      <c r="A194" s="42" t="s">
        <v>1057</v>
      </c>
      <c r="B194" s="44">
        <v>6.1</v>
      </c>
      <c r="C194" s="42">
        <v>5.2</v>
      </c>
      <c r="D194" s="42" t="s">
        <v>263</v>
      </c>
    </row>
    <row r="195" spans="1:4">
      <c r="A195" s="42" t="s">
        <v>1061</v>
      </c>
      <c r="B195" s="44">
        <v>7.6</v>
      </c>
      <c r="C195" s="42">
        <v>7.2</v>
      </c>
      <c r="D195" s="42" t="s">
        <v>93</v>
      </c>
    </row>
    <row r="196" spans="1:4">
      <c r="A196" s="42" t="s">
        <v>1063</v>
      </c>
      <c r="B196" s="44">
        <v>4.3</v>
      </c>
      <c r="C196" s="42">
        <v>2.5</v>
      </c>
      <c r="D196" s="42" t="s">
        <v>747</v>
      </c>
    </row>
    <row r="197" spans="1:4">
      <c r="A197" s="42" t="s">
        <v>1067</v>
      </c>
      <c r="B197" s="44">
        <v>3.7</v>
      </c>
      <c r="C197" s="42">
        <v>1.2</v>
      </c>
      <c r="D197" s="42" t="s">
        <v>218</v>
      </c>
    </row>
    <row r="198" spans="1:4">
      <c r="A198" s="42" t="s">
        <v>1072</v>
      </c>
      <c r="B198" s="44">
        <v>7.9</v>
      </c>
      <c r="C198" s="42">
        <v>6.4</v>
      </c>
      <c r="D198" s="42" t="s">
        <v>119</v>
      </c>
    </row>
    <row r="199" spans="1:4">
      <c r="A199" s="42" t="s">
        <v>1074</v>
      </c>
      <c r="B199" s="44">
        <v>8.5</v>
      </c>
      <c r="C199" s="42">
        <v>7.4</v>
      </c>
      <c r="D199" s="42" t="s">
        <v>259</v>
      </c>
    </row>
    <row r="200" spans="1:4">
      <c r="A200" s="42" t="s">
        <v>1075</v>
      </c>
      <c r="B200" s="44">
        <v>7.8</v>
      </c>
      <c r="C200" s="42">
        <v>6</v>
      </c>
      <c r="D200" s="42" t="s">
        <v>223</v>
      </c>
    </row>
    <row r="201" spans="1:4">
      <c r="A201" s="42" t="s">
        <v>1077</v>
      </c>
      <c r="B201" s="44">
        <v>6.9</v>
      </c>
      <c r="C201" s="42">
        <v>6.4</v>
      </c>
      <c r="D201" s="42" t="s">
        <v>223</v>
      </c>
    </row>
    <row r="202" spans="1:4">
      <c r="A202" s="42" t="s">
        <v>1079</v>
      </c>
      <c r="B202" s="44">
        <v>8.5</v>
      </c>
      <c r="C202" s="42">
        <v>6.6</v>
      </c>
      <c r="D202" s="42" t="s">
        <v>113</v>
      </c>
    </row>
    <row r="203" spans="1:4">
      <c r="A203" s="42" t="s">
        <v>1080</v>
      </c>
      <c r="B203" s="44">
        <v>8.6999999999999993</v>
      </c>
      <c r="C203" s="42">
        <v>7.2</v>
      </c>
      <c r="D203" s="42" t="s">
        <v>259</v>
      </c>
    </row>
    <row r="204" spans="1:4">
      <c r="A204" s="42" t="s">
        <v>1096</v>
      </c>
      <c r="B204" s="44">
        <v>7.3</v>
      </c>
      <c r="C204" s="42">
        <v>6.9</v>
      </c>
      <c r="D204" s="42" t="s">
        <v>161</v>
      </c>
    </row>
    <row r="205" spans="1:4">
      <c r="A205" s="42" t="s">
        <v>1105</v>
      </c>
      <c r="B205" s="44">
        <v>6.6</v>
      </c>
      <c r="C205" s="42">
        <v>5.8</v>
      </c>
      <c r="D205" s="42" t="s">
        <v>326</v>
      </c>
    </row>
    <row r="206" spans="1:4">
      <c r="A206" s="42" t="s">
        <v>1107</v>
      </c>
      <c r="B206" s="44">
        <v>8</v>
      </c>
      <c r="C206" s="42">
        <v>7.2</v>
      </c>
      <c r="D206" s="42" t="s">
        <v>120</v>
      </c>
    </row>
    <row r="207" spans="1:4">
      <c r="A207" s="42" t="s">
        <v>1109</v>
      </c>
      <c r="B207" s="44">
        <v>3.1</v>
      </c>
      <c r="C207" s="42">
        <v>1.5</v>
      </c>
      <c r="D207" s="42" t="s">
        <v>635</v>
      </c>
    </row>
    <row r="208" spans="1:4">
      <c r="A208" s="42" t="s">
        <v>1110</v>
      </c>
      <c r="B208" s="44">
        <v>6</v>
      </c>
      <c r="C208" s="42">
        <v>4.5</v>
      </c>
      <c r="D208" s="42" t="s">
        <v>94</v>
      </c>
    </row>
    <row r="209" spans="1:4">
      <c r="A209" s="42" t="s">
        <v>1112</v>
      </c>
      <c r="B209" s="44">
        <v>6.6</v>
      </c>
      <c r="C209" s="42">
        <v>5.5</v>
      </c>
      <c r="D209" s="42" t="s">
        <v>290</v>
      </c>
    </row>
    <row r="210" spans="1:4">
      <c r="A210" s="42" t="s">
        <v>1125</v>
      </c>
      <c r="B210" s="44">
        <v>4.9000000000000004</v>
      </c>
      <c r="C210" s="42">
        <v>2.6</v>
      </c>
      <c r="D210" s="42" t="s">
        <v>297</v>
      </c>
    </row>
    <row r="211" spans="1:4">
      <c r="A211" s="42" t="s">
        <v>1130</v>
      </c>
      <c r="B211" s="44">
        <v>4.2</v>
      </c>
      <c r="C211" s="42">
        <v>3</v>
      </c>
      <c r="D211" s="42" t="s">
        <v>445</v>
      </c>
    </row>
    <row r="212" spans="1:4">
      <c r="A212" s="42" t="s">
        <v>1131</v>
      </c>
      <c r="B212" s="44">
        <v>7.7</v>
      </c>
      <c r="C212" s="42">
        <v>6.3</v>
      </c>
      <c r="D212" s="42" t="s">
        <v>161</v>
      </c>
    </row>
    <row r="213" spans="1:4">
      <c r="A213" s="42" t="s">
        <v>1133</v>
      </c>
      <c r="B213" s="44">
        <v>6.5</v>
      </c>
      <c r="C213" s="42">
        <v>4</v>
      </c>
      <c r="D213" s="42" t="s">
        <v>94</v>
      </c>
    </row>
    <row r="214" spans="1:4">
      <c r="A214" s="42" t="s">
        <v>1135</v>
      </c>
      <c r="B214" s="44">
        <v>5.8</v>
      </c>
      <c r="C214" s="42">
        <v>2.8</v>
      </c>
      <c r="D214" s="42" t="s">
        <v>263</v>
      </c>
    </row>
    <row r="215" spans="1:4">
      <c r="A215" s="42" t="s">
        <v>1139</v>
      </c>
      <c r="B215" s="44">
        <v>7.4</v>
      </c>
      <c r="C215" s="42">
        <v>6.7</v>
      </c>
      <c r="D215" s="42" t="s">
        <v>93</v>
      </c>
    </row>
    <row r="216" spans="1:4">
      <c r="A216" s="42" t="s">
        <v>1140</v>
      </c>
      <c r="B216" s="44">
        <v>7.6</v>
      </c>
      <c r="C216" s="42">
        <v>7.8</v>
      </c>
      <c r="D216" s="42" t="s">
        <v>264</v>
      </c>
    </row>
    <row r="217" spans="1:4">
      <c r="A217" s="42" t="s">
        <v>1142</v>
      </c>
      <c r="B217" s="44">
        <v>5.2</v>
      </c>
      <c r="C217" s="42">
        <v>0.7</v>
      </c>
      <c r="D217" s="42" t="s">
        <v>210</v>
      </c>
    </row>
    <row r="218" spans="1:4">
      <c r="A218" s="42" t="s">
        <v>1144</v>
      </c>
      <c r="B218" s="44">
        <v>6.5</v>
      </c>
      <c r="C218" s="42">
        <v>5.0999999999999996</v>
      </c>
      <c r="D218" s="42" t="s">
        <v>210</v>
      </c>
    </row>
    <row r="219" spans="1:4">
      <c r="A219" s="42" t="s">
        <v>1150</v>
      </c>
      <c r="B219" s="44">
        <v>7.7</v>
      </c>
      <c r="C219" s="42">
        <v>6.4</v>
      </c>
      <c r="D219" s="42" t="s">
        <v>258</v>
      </c>
    </row>
    <row r="220" spans="1:4">
      <c r="A220" s="42" t="s">
        <v>1152</v>
      </c>
      <c r="B220" s="44">
        <v>7.9</v>
      </c>
      <c r="C220" s="42">
        <v>6.3</v>
      </c>
      <c r="D220" s="42" t="s">
        <v>301</v>
      </c>
    </row>
    <row r="221" spans="1:4">
      <c r="A221" s="42" t="s">
        <v>1154</v>
      </c>
      <c r="B221" s="44">
        <v>7.7</v>
      </c>
      <c r="C221" s="42">
        <v>4.9000000000000004</v>
      </c>
      <c r="D221" s="42" t="s">
        <v>81</v>
      </c>
    </row>
    <row r="222" spans="1:4">
      <c r="A222" s="42" t="s">
        <v>1156</v>
      </c>
      <c r="B222" s="44">
        <v>7.2</v>
      </c>
      <c r="C222" s="42">
        <v>6.3</v>
      </c>
      <c r="D222" s="42" t="s">
        <v>81</v>
      </c>
    </row>
    <row r="223" spans="1:4">
      <c r="A223" s="42" t="s">
        <v>1159</v>
      </c>
      <c r="B223" s="44">
        <v>5.7</v>
      </c>
      <c r="C223" s="42">
        <v>1</v>
      </c>
      <c r="D223" s="42" t="s">
        <v>94</v>
      </c>
    </row>
    <row r="224" spans="1:4">
      <c r="A224" s="42" t="s">
        <v>1160</v>
      </c>
      <c r="B224" s="44">
        <v>7.1</v>
      </c>
      <c r="C224" s="42">
        <v>4.8</v>
      </c>
      <c r="D224" s="42" t="s">
        <v>161</v>
      </c>
    </row>
    <row r="225" spans="1:4">
      <c r="A225" s="42" t="s">
        <v>1165</v>
      </c>
      <c r="B225" s="44">
        <v>7.2</v>
      </c>
      <c r="C225" s="42">
        <v>4.9000000000000004</v>
      </c>
      <c r="D225" s="42" t="s">
        <v>117</v>
      </c>
    </row>
    <row r="226" spans="1:4">
      <c r="A226" s="42" t="s">
        <v>1173</v>
      </c>
      <c r="B226" s="44">
        <v>8.3000000000000007</v>
      </c>
      <c r="C226" s="42">
        <v>7</v>
      </c>
      <c r="D226" s="42" t="s">
        <v>223</v>
      </c>
    </row>
    <row r="227" spans="1:4">
      <c r="A227" s="42" t="s">
        <v>1176</v>
      </c>
      <c r="B227" s="44">
        <v>8.1</v>
      </c>
      <c r="C227" s="42">
        <v>7.6</v>
      </c>
      <c r="D227" s="42" t="s">
        <v>120</v>
      </c>
    </row>
    <row r="228" spans="1:4">
      <c r="A228" s="42" t="s">
        <v>1180</v>
      </c>
      <c r="B228" s="44">
        <v>6.6</v>
      </c>
      <c r="C228" s="42">
        <v>3.6</v>
      </c>
      <c r="D228" s="42" t="s">
        <v>87</v>
      </c>
    </row>
    <row r="229" spans="1:4">
      <c r="A229" s="42" t="s">
        <v>1181</v>
      </c>
      <c r="B229" s="44">
        <v>6.8</v>
      </c>
      <c r="C229" s="42">
        <v>6.4</v>
      </c>
      <c r="D229" s="42" t="s">
        <v>297</v>
      </c>
    </row>
    <row r="230" spans="1:4">
      <c r="A230" s="42" t="s">
        <v>1190</v>
      </c>
      <c r="B230" s="44">
        <v>7.2</v>
      </c>
      <c r="C230" s="42">
        <v>4.5999999999999996</v>
      </c>
      <c r="D230" s="42" t="s">
        <v>81</v>
      </c>
    </row>
    <row r="231" spans="1:4">
      <c r="A231" s="42" t="s">
        <v>1196</v>
      </c>
      <c r="B231" s="44">
        <v>5.2</v>
      </c>
      <c r="C231" s="42">
        <v>4.3</v>
      </c>
      <c r="D231" s="42" t="s">
        <v>326</v>
      </c>
    </row>
    <row r="232" spans="1:4">
      <c r="A232" s="42" t="s">
        <v>1207</v>
      </c>
      <c r="B232" s="44">
        <v>9</v>
      </c>
      <c r="C232" s="42">
        <v>9.1</v>
      </c>
      <c r="D232" s="42" t="s">
        <v>120</v>
      </c>
    </row>
    <row r="233" spans="1:4">
      <c r="A233" s="42" t="s">
        <v>1208</v>
      </c>
      <c r="B233" s="44">
        <v>7.6</v>
      </c>
      <c r="C233" s="42">
        <v>8.1</v>
      </c>
      <c r="D233" s="42" t="s">
        <v>223</v>
      </c>
    </row>
    <row r="234" spans="1:4">
      <c r="A234" s="42" t="s">
        <v>1210</v>
      </c>
      <c r="B234" s="44">
        <v>6.4</v>
      </c>
      <c r="C234" s="42">
        <v>5</v>
      </c>
      <c r="D234" s="42" t="s">
        <v>286</v>
      </c>
    </row>
    <row r="235" spans="1:4">
      <c r="A235" s="42" t="s">
        <v>1211</v>
      </c>
      <c r="B235" s="44">
        <v>5.5</v>
      </c>
      <c r="C235" s="42">
        <v>6</v>
      </c>
      <c r="D235" s="42" t="s">
        <v>87</v>
      </c>
    </row>
    <row r="236" spans="1:4">
      <c r="A236" s="42" t="s">
        <v>1213</v>
      </c>
      <c r="B236" s="44">
        <v>7.4</v>
      </c>
      <c r="C236" s="42">
        <v>7.1</v>
      </c>
      <c r="D236" s="42" t="s">
        <v>297</v>
      </c>
    </row>
    <row r="237" spans="1:4">
      <c r="A237" s="42" t="s">
        <v>1214</v>
      </c>
      <c r="B237" s="44">
        <v>5.5</v>
      </c>
      <c r="C237" s="42">
        <v>3</v>
      </c>
      <c r="D237" s="42" t="s">
        <v>263</v>
      </c>
    </row>
    <row r="238" spans="1:4">
      <c r="A238" s="42" t="s">
        <v>1217</v>
      </c>
      <c r="B238" s="44">
        <v>7</v>
      </c>
      <c r="C238" s="42">
        <v>6.5</v>
      </c>
      <c r="D238" s="42" t="s">
        <v>301</v>
      </c>
    </row>
    <row r="239" spans="1:4">
      <c r="A239" s="42" t="s">
        <v>1225</v>
      </c>
      <c r="B239" s="44">
        <v>8.3000000000000007</v>
      </c>
      <c r="C239" s="42">
        <v>7.2</v>
      </c>
      <c r="D239" s="42" t="s">
        <v>259</v>
      </c>
    </row>
    <row r="240" spans="1:4">
      <c r="A240" s="42" t="s">
        <v>1227</v>
      </c>
      <c r="B240" s="44">
        <v>7.9</v>
      </c>
      <c r="C240" s="42">
        <v>7.5</v>
      </c>
      <c r="D240" s="42" t="s">
        <v>297</v>
      </c>
    </row>
    <row r="241" spans="1:4">
      <c r="A241" s="42" t="s">
        <v>1229</v>
      </c>
      <c r="B241" s="44">
        <v>7.6</v>
      </c>
      <c r="C241" s="42">
        <v>6.6</v>
      </c>
      <c r="D241" s="42" t="s">
        <v>223</v>
      </c>
    </row>
    <row r="242" spans="1:4">
      <c r="A242" s="42" t="s">
        <v>1231</v>
      </c>
      <c r="B242" s="44">
        <v>5.7</v>
      </c>
      <c r="C242" s="42">
        <v>3.8</v>
      </c>
      <c r="D242" s="42" t="s">
        <v>719</v>
      </c>
    </row>
    <row r="243" spans="1:4">
      <c r="A243" s="42" t="s">
        <v>1234</v>
      </c>
      <c r="B243" s="44">
        <v>7.5</v>
      </c>
      <c r="C243" s="42">
        <v>7.1</v>
      </c>
      <c r="D243" s="42" t="s">
        <v>117</v>
      </c>
    </row>
    <row r="244" spans="1:4">
      <c r="A244" s="42" t="s">
        <v>1235</v>
      </c>
      <c r="B244" s="44">
        <v>7.9</v>
      </c>
      <c r="C244" s="42">
        <v>6.4</v>
      </c>
      <c r="D244" s="42" t="s">
        <v>113</v>
      </c>
    </row>
    <row r="245" spans="1:4">
      <c r="A245" s="42" t="s">
        <v>1238</v>
      </c>
      <c r="B245" s="44">
        <v>6.9</v>
      </c>
      <c r="C245" s="42">
        <v>3.9</v>
      </c>
      <c r="D245" s="42" t="s">
        <v>445</v>
      </c>
    </row>
    <row r="246" spans="1:4">
      <c r="A246" s="42" t="s">
        <v>1240</v>
      </c>
      <c r="B246" s="44">
        <v>8</v>
      </c>
      <c r="C246" s="42">
        <v>6.9</v>
      </c>
      <c r="D246" s="42" t="s">
        <v>120</v>
      </c>
    </row>
    <row r="247" spans="1:4">
      <c r="A247" s="42" t="s">
        <v>1246</v>
      </c>
      <c r="B247" s="44" t="e">
        <v>#NULL!</v>
      </c>
      <c r="C247" s="42">
        <v>4.0999999999999996</v>
      </c>
      <c r="D247" s="42" t="s">
        <v>99</v>
      </c>
    </row>
    <row r="248" spans="1:4">
      <c r="A248" s="42" t="s">
        <v>1247</v>
      </c>
      <c r="B248" s="44">
        <v>5.6</v>
      </c>
      <c r="C248" s="42">
        <v>2.8</v>
      </c>
      <c r="D248" s="42" t="s">
        <v>719</v>
      </c>
    </row>
    <row r="249" spans="1:4">
      <c r="A249" s="42" t="s">
        <v>1254</v>
      </c>
      <c r="B249" s="44">
        <v>7.3</v>
      </c>
      <c r="C249" s="42">
        <v>6.6</v>
      </c>
      <c r="D249" s="42" t="s">
        <v>223</v>
      </c>
    </row>
    <row r="250" spans="1:4">
      <c r="A250" s="42" t="s">
        <v>1255</v>
      </c>
      <c r="B250" s="44">
        <v>8</v>
      </c>
      <c r="C250" s="42">
        <v>7</v>
      </c>
      <c r="D250" s="42" t="s">
        <v>162</v>
      </c>
    </row>
    <row r="251" spans="1:4">
      <c r="A251" s="42" t="s">
        <v>1256</v>
      </c>
      <c r="B251" s="44">
        <v>7.3</v>
      </c>
      <c r="C251" s="42">
        <v>6.1</v>
      </c>
      <c r="D251" s="42" t="s">
        <v>81</v>
      </c>
    </row>
    <row r="252" spans="1:4">
      <c r="A252" s="42" t="s">
        <v>1263</v>
      </c>
      <c r="B252" s="44">
        <v>8</v>
      </c>
      <c r="C252" s="42">
        <v>7.9</v>
      </c>
      <c r="D252" s="42" t="s">
        <v>297</v>
      </c>
    </row>
    <row r="253" spans="1:4">
      <c r="A253" s="42" t="s">
        <v>1265</v>
      </c>
      <c r="B253" s="44">
        <v>8.4</v>
      </c>
      <c r="C253" s="42">
        <v>7.2</v>
      </c>
      <c r="D253" s="42" t="s">
        <v>186</v>
      </c>
    </row>
    <row r="254" spans="1:4">
      <c r="A254" s="42" t="s">
        <v>1266</v>
      </c>
      <c r="B254" s="44">
        <v>7.3</v>
      </c>
      <c r="C254" s="42">
        <v>5.3</v>
      </c>
      <c r="D254" s="42" t="s">
        <v>379</v>
      </c>
    </row>
    <row r="255" spans="1:4">
      <c r="A255" s="42" t="s">
        <v>1268</v>
      </c>
      <c r="B255" s="44">
        <v>5.9</v>
      </c>
      <c r="C255" s="42">
        <v>3.8</v>
      </c>
      <c r="D255" s="42" t="s">
        <v>210</v>
      </c>
    </row>
    <row r="256" spans="1:4">
      <c r="A256" s="42" t="s">
        <v>1271</v>
      </c>
      <c r="B256" s="44">
        <v>7.1</v>
      </c>
      <c r="C256" s="42">
        <v>6.4</v>
      </c>
      <c r="D256" s="42" t="s">
        <v>354</v>
      </c>
    </row>
    <row r="257" spans="1:4">
      <c r="A257" s="42" t="s">
        <v>1272</v>
      </c>
      <c r="B257" s="44">
        <v>8.5</v>
      </c>
      <c r="C257" s="42">
        <v>8.4</v>
      </c>
      <c r="D257" s="42" t="s">
        <v>259</v>
      </c>
    </row>
    <row r="258" spans="1:4">
      <c r="A258" s="42" t="s">
        <v>1274</v>
      </c>
      <c r="B258" s="44">
        <v>7.6</v>
      </c>
      <c r="C258" s="42">
        <v>7.8</v>
      </c>
      <c r="D258" s="42" t="s">
        <v>161</v>
      </c>
    </row>
    <row r="259" spans="1:4">
      <c r="A259" s="42" t="s">
        <v>1275</v>
      </c>
      <c r="B259" s="44">
        <v>7.6</v>
      </c>
      <c r="C259" s="42">
        <v>7.1</v>
      </c>
      <c r="D259" s="42" t="s">
        <v>119</v>
      </c>
    </row>
    <row r="260" spans="1:4">
      <c r="A260" s="42" t="s">
        <v>1279</v>
      </c>
      <c r="B260" s="44">
        <v>8.1</v>
      </c>
      <c r="C260" s="42">
        <v>8</v>
      </c>
      <c r="D260" s="42" t="s">
        <v>258</v>
      </c>
    </row>
    <row r="261" spans="1:4">
      <c r="A261" s="42" t="s">
        <v>1282</v>
      </c>
      <c r="B261" s="44">
        <v>7.2</v>
      </c>
      <c r="C261" s="42">
        <v>5.7</v>
      </c>
      <c r="D261" s="42" t="s">
        <v>223</v>
      </c>
    </row>
    <row r="262" spans="1:4">
      <c r="A262" s="42" t="s">
        <v>1285</v>
      </c>
      <c r="B262" s="44">
        <v>6</v>
      </c>
      <c r="C262" s="42">
        <v>4.9000000000000004</v>
      </c>
      <c r="D262" s="42" t="s">
        <v>263</v>
      </c>
    </row>
    <row r="263" spans="1:4">
      <c r="A263" s="42" t="s">
        <v>1288</v>
      </c>
      <c r="B263" s="44">
        <v>4.5999999999999996</v>
      </c>
      <c r="C263" s="42">
        <v>3.1</v>
      </c>
      <c r="D263" s="42" t="s">
        <v>635</v>
      </c>
    </row>
    <row r="264" spans="1:4">
      <c r="A264" s="42" t="s">
        <v>1290</v>
      </c>
      <c r="B264" s="44">
        <v>4.8</v>
      </c>
      <c r="C264" s="42">
        <v>3.4</v>
      </c>
      <c r="D264" s="42" t="s">
        <v>210</v>
      </c>
    </row>
    <row r="265" spans="1:4">
      <c r="A265" s="42" t="s">
        <v>1293</v>
      </c>
      <c r="B265" s="44">
        <v>4.8</v>
      </c>
      <c r="C265" s="42">
        <v>1.1000000000000001</v>
      </c>
      <c r="D265" s="42" t="s">
        <v>94</v>
      </c>
    </row>
    <row r="266" spans="1:4">
      <c r="A266" s="42" t="s">
        <v>1297</v>
      </c>
      <c r="B266" s="44">
        <v>6.1</v>
      </c>
      <c r="C266" s="42">
        <v>4.5</v>
      </c>
      <c r="D266" s="42" t="s">
        <v>296</v>
      </c>
    </row>
    <row r="267" spans="1:4">
      <c r="A267" s="42" t="s">
        <v>1298</v>
      </c>
      <c r="B267" s="44">
        <v>7.8</v>
      </c>
      <c r="C267" s="42">
        <v>6.8</v>
      </c>
      <c r="D267" s="42" t="s">
        <v>88</v>
      </c>
    </row>
    <row r="268" spans="1:4">
      <c r="A268" s="42" t="s">
        <v>1301</v>
      </c>
      <c r="B268" s="44">
        <v>7.6</v>
      </c>
      <c r="C268" s="42">
        <v>7</v>
      </c>
      <c r="D268" s="42" t="s">
        <v>223</v>
      </c>
    </row>
    <row r="269" spans="1:4">
      <c r="A269" s="42" t="s">
        <v>1303</v>
      </c>
      <c r="B269" s="44">
        <v>7.3</v>
      </c>
      <c r="C269" s="42">
        <v>6.7</v>
      </c>
      <c r="D269" s="42" t="s">
        <v>264</v>
      </c>
    </row>
    <row r="270" spans="1:4">
      <c r="A270" s="42" t="s">
        <v>1306</v>
      </c>
      <c r="B270" s="44">
        <v>5.7</v>
      </c>
      <c r="C270" s="42">
        <v>4</v>
      </c>
      <c r="D270" s="42" t="s">
        <v>119</v>
      </c>
    </row>
    <row r="271" spans="1:4">
      <c r="A271" s="42" t="s">
        <v>1308</v>
      </c>
      <c r="B271" s="44">
        <v>6.8</v>
      </c>
      <c r="C271" s="42">
        <v>7.1</v>
      </c>
      <c r="D271" s="42" t="s">
        <v>290</v>
      </c>
    </row>
    <row r="272" spans="1:4">
      <c r="A272" s="42" t="s">
        <v>1309</v>
      </c>
      <c r="B272" s="44">
        <v>8.4</v>
      </c>
      <c r="C272" s="42">
        <v>5.3</v>
      </c>
      <c r="D272" s="42" t="s">
        <v>120</v>
      </c>
    </row>
    <row r="273" spans="1:4">
      <c r="A273" s="42" t="s">
        <v>1311</v>
      </c>
      <c r="B273" s="44">
        <v>7.9</v>
      </c>
      <c r="C273" s="42">
        <v>6.9</v>
      </c>
      <c r="D273" s="42" t="s">
        <v>223</v>
      </c>
    </row>
    <row r="274" spans="1:4">
      <c r="A274" s="42" t="s">
        <v>1317</v>
      </c>
      <c r="B274" s="44">
        <v>8.5</v>
      </c>
      <c r="C274" s="42">
        <v>6.6</v>
      </c>
      <c r="D274" s="42" t="s">
        <v>120</v>
      </c>
    </row>
    <row r="275" spans="1:4">
      <c r="A275" s="42" t="s">
        <v>1320</v>
      </c>
      <c r="B275" s="44">
        <v>7.5</v>
      </c>
      <c r="C275" s="42">
        <v>5.9</v>
      </c>
      <c r="D275" s="42" t="s">
        <v>223</v>
      </c>
    </row>
    <row r="276" spans="1:4">
      <c r="A276" s="42" t="s">
        <v>1325</v>
      </c>
      <c r="B276" s="44">
        <v>6.5</v>
      </c>
      <c r="C276" s="42">
        <v>3.2</v>
      </c>
      <c r="D276" s="42" t="s">
        <v>379</v>
      </c>
    </row>
    <row r="277" spans="1:4">
      <c r="A277" s="42" t="s">
        <v>1327</v>
      </c>
      <c r="B277" s="44">
        <v>4.7</v>
      </c>
      <c r="C277" s="42">
        <v>4</v>
      </c>
      <c r="D277" s="42" t="s">
        <v>496</v>
      </c>
    </row>
    <row r="278" spans="1:4">
      <c r="A278" s="42" t="s">
        <v>1329</v>
      </c>
      <c r="B278" s="44">
        <v>8.4</v>
      </c>
      <c r="C278" s="42">
        <v>9.1999999999999993</v>
      </c>
      <c r="D278" s="42" t="s">
        <v>264</v>
      </c>
    </row>
    <row r="279" spans="1:4">
      <c r="A279" s="42" t="s">
        <v>1331</v>
      </c>
      <c r="B279" s="44">
        <v>8.4</v>
      </c>
      <c r="C279" s="42">
        <v>7.1</v>
      </c>
      <c r="D279" s="42" t="s">
        <v>120</v>
      </c>
    </row>
    <row r="280" spans="1:4">
      <c r="A280" s="42" t="s">
        <v>1333</v>
      </c>
      <c r="B280" s="44">
        <v>5.8</v>
      </c>
      <c r="C280" s="42">
        <v>2.8</v>
      </c>
      <c r="D280" s="42" t="s">
        <v>719</v>
      </c>
    </row>
    <row r="281" spans="1:4">
      <c r="A281" s="42" t="s">
        <v>1334</v>
      </c>
      <c r="B281" s="44">
        <v>8.4</v>
      </c>
      <c r="C281" s="42">
        <v>5.8</v>
      </c>
      <c r="D281" s="42" t="s">
        <v>161</v>
      </c>
    </row>
    <row r="282" spans="1:4">
      <c r="A282" s="42" t="s">
        <v>1337</v>
      </c>
      <c r="B282" s="44">
        <v>8.1</v>
      </c>
      <c r="C282" s="42">
        <v>7.9</v>
      </c>
      <c r="D282" s="42" t="s">
        <v>301</v>
      </c>
    </row>
    <row r="283" spans="1:4">
      <c r="A283" s="42" t="s">
        <v>1339</v>
      </c>
      <c r="B283" s="44">
        <v>6.9</v>
      </c>
      <c r="C283" s="42">
        <v>5</v>
      </c>
      <c r="D283" s="42" t="s">
        <v>326</v>
      </c>
    </row>
    <row r="284" spans="1:4">
      <c r="A284" s="42" t="s">
        <v>1341</v>
      </c>
      <c r="B284" s="44">
        <v>8.6</v>
      </c>
      <c r="C284" s="42">
        <v>7</v>
      </c>
      <c r="D284" s="42" t="s">
        <v>120</v>
      </c>
    </row>
    <row r="285" spans="1:4">
      <c r="A285" s="42" t="s">
        <v>1342</v>
      </c>
      <c r="B285" s="44">
        <v>5</v>
      </c>
      <c r="C285" s="42">
        <v>2</v>
      </c>
      <c r="D285" s="42" t="s">
        <v>218</v>
      </c>
    </row>
    <row r="286" spans="1:4">
      <c r="A286" s="42" t="s">
        <v>1343</v>
      </c>
      <c r="B286" s="44">
        <v>7.2</v>
      </c>
      <c r="C286" s="42">
        <v>7.6</v>
      </c>
      <c r="D286" s="42" t="s">
        <v>119</v>
      </c>
    </row>
    <row r="287" spans="1:4">
      <c r="A287" s="42" t="s">
        <v>1344</v>
      </c>
      <c r="B287" s="44">
        <v>8.6999999999999993</v>
      </c>
      <c r="C287" s="42">
        <v>6.7</v>
      </c>
      <c r="D287" s="42" t="s">
        <v>120</v>
      </c>
    </row>
    <row r="288" spans="1:4">
      <c r="A288" s="42" t="s">
        <v>1347</v>
      </c>
      <c r="B288" s="44">
        <v>7.3</v>
      </c>
      <c r="C288" s="42">
        <v>5.7</v>
      </c>
      <c r="D288" s="42" t="s">
        <v>162</v>
      </c>
    </row>
    <row r="289" spans="1:4">
      <c r="A289" s="42" t="s">
        <v>1354</v>
      </c>
      <c r="B289" s="44">
        <v>7.5</v>
      </c>
      <c r="C289" s="42">
        <v>5.2</v>
      </c>
      <c r="D289" s="42" t="s">
        <v>297</v>
      </c>
    </row>
    <row r="290" spans="1:4">
      <c r="A290" s="42" t="s">
        <v>1356</v>
      </c>
      <c r="B290" s="44">
        <v>7.3</v>
      </c>
      <c r="C290" s="42">
        <v>5.4</v>
      </c>
      <c r="D290" s="42" t="s">
        <v>87</v>
      </c>
    </row>
    <row r="291" spans="1:4">
      <c r="A291" s="42" t="s">
        <v>1364</v>
      </c>
      <c r="B291" s="44">
        <v>6.5</v>
      </c>
      <c r="C291" s="42">
        <v>5.8</v>
      </c>
      <c r="D291" s="42" t="s">
        <v>354</v>
      </c>
    </row>
    <row r="292" spans="1:4">
      <c r="A292" s="42" t="s">
        <v>1366</v>
      </c>
      <c r="B292" s="44">
        <v>7</v>
      </c>
      <c r="C292" s="42">
        <v>2.7</v>
      </c>
      <c r="D292" s="42" t="s">
        <v>161</v>
      </c>
    </row>
    <row r="293" spans="1:4">
      <c r="A293" s="42" t="s">
        <v>1367</v>
      </c>
      <c r="B293" s="44">
        <v>2.7</v>
      </c>
      <c r="C293" s="42">
        <v>0.4</v>
      </c>
      <c r="D293" s="42" t="s">
        <v>374</v>
      </c>
    </row>
    <row r="294" spans="1:4">
      <c r="A294" s="42" t="s">
        <v>1369</v>
      </c>
      <c r="B294" s="44">
        <v>8</v>
      </c>
      <c r="C294" s="42">
        <v>7.1</v>
      </c>
      <c r="D294" s="42" t="s">
        <v>258</v>
      </c>
    </row>
    <row r="295" spans="1:4">
      <c r="A295" s="42" t="s">
        <v>1373</v>
      </c>
      <c r="B295" s="44">
        <v>8.9</v>
      </c>
      <c r="C295" s="42">
        <v>7.8</v>
      </c>
      <c r="D295" s="42" t="s">
        <v>258</v>
      </c>
    </row>
    <row r="296" spans="1:4">
      <c r="A296" s="42" t="s">
        <v>1375</v>
      </c>
      <c r="B296" s="44">
        <v>7.4</v>
      </c>
      <c r="C296" s="42">
        <v>6.4</v>
      </c>
      <c r="D296" s="42" t="s">
        <v>223</v>
      </c>
    </row>
    <row r="297" spans="1:4">
      <c r="A297" s="42" t="s">
        <v>1383</v>
      </c>
      <c r="B297" s="44">
        <v>7.5</v>
      </c>
      <c r="C297" s="42">
        <v>4.8</v>
      </c>
      <c r="D297" s="42" t="s">
        <v>259</v>
      </c>
    </row>
    <row r="298" spans="1:4">
      <c r="A298" s="42" t="s">
        <v>1384</v>
      </c>
      <c r="B298" s="44">
        <v>8.8000000000000007</v>
      </c>
      <c r="C298" s="42">
        <v>6.9</v>
      </c>
      <c r="D298" s="42" t="s">
        <v>120</v>
      </c>
    </row>
    <row r="299" spans="1:4">
      <c r="A299" s="42" t="s">
        <v>1386</v>
      </c>
      <c r="B299" s="44">
        <v>6.4</v>
      </c>
      <c r="C299" s="42">
        <v>3</v>
      </c>
      <c r="D299" s="42" t="s">
        <v>297</v>
      </c>
    </row>
    <row r="300" spans="1:4">
      <c r="A300" s="42" t="s">
        <v>1394</v>
      </c>
      <c r="B300" s="44">
        <v>4.9000000000000004</v>
      </c>
      <c r="C300" s="42">
        <v>2.2999999999999998</v>
      </c>
      <c r="D300" s="42" t="s">
        <v>379</v>
      </c>
    </row>
    <row r="301" spans="1:4">
      <c r="A301" s="42" t="s">
        <v>1396</v>
      </c>
      <c r="B301" s="44">
        <v>5.8</v>
      </c>
      <c r="C301" s="42">
        <v>3.3</v>
      </c>
      <c r="D301" s="42" t="s">
        <v>259</v>
      </c>
    </row>
    <row r="302" spans="1:4">
      <c r="A302" s="42" t="s">
        <v>1403</v>
      </c>
      <c r="B302" s="44">
        <v>7.3</v>
      </c>
      <c r="C302" s="42">
        <v>8.5</v>
      </c>
      <c r="D302" s="42" t="s">
        <v>119</v>
      </c>
    </row>
    <row r="303" spans="1:4">
      <c r="A303" s="42" t="s">
        <v>1406</v>
      </c>
      <c r="B303" s="44">
        <v>6.9</v>
      </c>
      <c r="C303" s="42">
        <v>5.8</v>
      </c>
      <c r="D303" s="42" t="s">
        <v>290</v>
      </c>
    </row>
    <row r="304" spans="1:4">
      <c r="A304" s="42" t="s">
        <v>1411</v>
      </c>
      <c r="B304" s="44">
        <v>7.2</v>
      </c>
      <c r="C304" s="42">
        <v>5.5</v>
      </c>
      <c r="D304" s="42" t="s">
        <v>259</v>
      </c>
    </row>
    <row r="305" spans="1:4">
      <c r="A305" s="42" t="s">
        <v>1415</v>
      </c>
      <c r="B305" s="44">
        <v>8.4</v>
      </c>
      <c r="C305" s="42">
        <v>7.4</v>
      </c>
      <c r="D305" s="42" t="s">
        <v>161</v>
      </c>
    </row>
    <row r="306" spans="1:4">
      <c r="A306" s="42" t="s">
        <v>1417</v>
      </c>
      <c r="B306" s="44">
        <v>8.6</v>
      </c>
      <c r="C306" s="42">
        <v>5.9</v>
      </c>
      <c r="D306" s="42" t="s">
        <v>120</v>
      </c>
    </row>
    <row r="307" spans="1:4">
      <c r="A307" s="42" t="s">
        <v>1420</v>
      </c>
      <c r="B307" s="44">
        <v>6.7</v>
      </c>
      <c r="C307" s="42">
        <v>4.5999999999999996</v>
      </c>
      <c r="D307" s="42" t="s">
        <v>94</v>
      </c>
    </row>
    <row r="308" spans="1:4">
      <c r="A308" s="42" t="s">
        <v>1421</v>
      </c>
      <c r="B308" s="44">
        <v>2.9</v>
      </c>
      <c r="C308" s="42">
        <v>0</v>
      </c>
      <c r="D308" s="42" t="s">
        <v>374</v>
      </c>
    </row>
    <row r="309" spans="1:4">
      <c r="A309" s="42" t="s">
        <v>1425</v>
      </c>
      <c r="B309" s="44">
        <v>5.2</v>
      </c>
      <c r="C309" s="42">
        <v>0.7</v>
      </c>
      <c r="D309" s="42" t="s">
        <v>366</v>
      </c>
    </row>
    <row r="310" spans="1:4">
      <c r="A310" s="42" t="s">
        <v>1429</v>
      </c>
      <c r="B310" s="44">
        <v>5.7</v>
      </c>
      <c r="C310" s="42">
        <v>5.0999999999999996</v>
      </c>
      <c r="D310" s="42" t="s">
        <v>94</v>
      </c>
    </row>
    <row r="311" spans="1:4">
      <c r="A311" s="42" t="s">
        <v>1433</v>
      </c>
      <c r="B311" s="44">
        <v>7.4</v>
      </c>
      <c r="C311" s="42">
        <v>6.9</v>
      </c>
      <c r="D311" s="42" t="s">
        <v>223</v>
      </c>
    </row>
    <row r="312" spans="1:4">
      <c r="A312" s="42" t="s">
        <v>1434</v>
      </c>
      <c r="B312" s="44">
        <v>7.4</v>
      </c>
      <c r="C312" s="42">
        <v>5.9</v>
      </c>
      <c r="D312" s="42" t="s">
        <v>223</v>
      </c>
    </row>
    <row r="313" spans="1:4">
      <c r="A313" s="42" t="s">
        <v>1438</v>
      </c>
      <c r="B313" s="44">
        <v>5.9</v>
      </c>
      <c r="C313" s="42">
        <v>3.4</v>
      </c>
      <c r="D313" s="42" t="s">
        <v>94</v>
      </c>
    </row>
    <row r="314" spans="1:4">
      <c r="A314" s="42" t="s">
        <v>1443</v>
      </c>
      <c r="B314" s="44">
        <v>3.8</v>
      </c>
      <c r="C314" s="42">
        <v>2.4</v>
      </c>
      <c r="D314" s="42" t="s">
        <v>850</v>
      </c>
    </row>
    <row r="315" spans="1:4">
      <c r="A315" s="42" t="s">
        <v>1446</v>
      </c>
      <c r="B315" s="44">
        <v>4.5</v>
      </c>
      <c r="C315" s="42">
        <v>4.8</v>
      </c>
      <c r="D315" s="42" t="s">
        <v>218</v>
      </c>
    </row>
    <row r="316" spans="1:4">
      <c r="A316" s="42" t="s">
        <v>1450</v>
      </c>
      <c r="B316" s="44">
        <v>6.8</v>
      </c>
      <c r="C316" s="42">
        <v>6.1</v>
      </c>
      <c r="D316" s="42" t="s">
        <v>87</v>
      </c>
    </row>
    <row r="317" spans="1:4">
      <c r="A317" s="42" t="s">
        <v>1456</v>
      </c>
      <c r="B317" s="44">
        <v>7.1</v>
      </c>
      <c r="C317" s="42">
        <v>6.4</v>
      </c>
      <c r="D317" s="42" t="s">
        <v>81</v>
      </c>
    </row>
    <row r="318" spans="1:4">
      <c r="A318" s="42" t="s">
        <v>1459</v>
      </c>
      <c r="B318" s="44">
        <v>9.1999999999999993</v>
      </c>
      <c r="C318" s="42">
        <v>9.4</v>
      </c>
      <c r="D318" s="42" t="s">
        <v>120</v>
      </c>
    </row>
    <row r="319" spans="1:4">
      <c r="A319" s="42" t="s">
        <v>1460</v>
      </c>
      <c r="B319" s="44">
        <v>6.6</v>
      </c>
      <c r="C319" s="42">
        <v>5.3</v>
      </c>
      <c r="D319" s="42" t="s">
        <v>297</v>
      </c>
    </row>
    <row r="320" spans="1:4">
      <c r="A320" s="42" t="s">
        <v>1462</v>
      </c>
      <c r="B320" s="44">
        <v>7.4</v>
      </c>
      <c r="C320" s="42">
        <v>6.6</v>
      </c>
      <c r="D320" s="42" t="s">
        <v>264</v>
      </c>
    </row>
    <row r="321" spans="1:4">
      <c r="A321" s="42" t="s">
        <v>1463</v>
      </c>
      <c r="B321" s="44">
        <v>3.9</v>
      </c>
      <c r="C321" s="42">
        <v>0</v>
      </c>
      <c r="D321" s="42" t="s">
        <v>635</v>
      </c>
    </row>
    <row r="322" spans="1:4">
      <c r="A322" s="42" t="s">
        <v>1474</v>
      </c>
      <c r="B322" s="44">
        <v>6.9</v>
      </c>
      <c r="C322" s="42">
        <v>4.9000000000000004</v>
      </c>
      <c r="D322" s="42" t="s">
        <v>326</v>
      </c>
    </row>
    <row r="323" spans="1:4">
      <c r="A323" s="42" t="s">
        <v>1479</v>
      </c>
      <c r="B323" s="44">
        <v>8</v>
      </c>
      <c r="C323" s="42">
        <v>8.5</v>
      </c>
      <c r="D323" s="42" t="s">
        <v>87</v>
      </c>
    </row>
    <row r="324" spans="1:4">
      <c r="A324" s="42" t="s">
        <v>1480</v>
      </c>
      <c r="B324" s="44">
        <v>5.6</v>
      </c>
      <c r="C324" s="42">
        <v>2.8</v>
      </c>
      <c r="D324" s="42" t="s">
        <v>210</v>
      </c>
    </row>
    <row r="325" spans="1:4">
      <c r="A325" s="42" t="s">
        <v>1482</v>
      </c>
      <c r="B325" s="44">
        <v>5.3</v>
      </c>
      <c r="C325" s="42">
        <v>1.3</v>
      </c>
      <c r="D325" s="42" t="s">
        <v>366</v>
      </c>
    </row>
    <row r="326" spans="1:4">
      <c r="A326" s="42" t="s">
        <v>1483</v>
      </c>
      <c r="B326" s="44">
        <v>5.3</v>
      </c>
      <c r="C326" s="42">
        <v>5.3</v>
      </c>
      <c r="D326" s="42" t="s">
        <v>445</v>
      </c>
    </row>
    <row r="327" spans="1:4">
      <c r="A327" s="42" t="s">
        <v>1487</v>
      </c>
      <c r="B327" s="44">
        <v>5.5</v>
      </c>
      <c r="C327" s="42">
        <v>3.3</v>
      </c>
      <c r="D327" s="42" t="s">
        <v>281</v>
      </c>
    </row>
    <row r="328" spans="1:4">
      <c r="A328" s="42" t="s">
        <v>1490</v>
      </c>
      <c r="B328" s="44">
        <v>8.6999999999999993</v>
      </c>
      <c r="C328" s="42">
        <v>9.3000000000000007</v>
      </c>
      <c r="D328" s="42" t="s">
        <v>162</v>
      </c>
    </row>
    <row r="329" spans="1:4">
      <c r="A329" s="42" t="s">
        <v>1496</v>
      </c>
      <c r="B329" s="44">
        <v>6.7</v>
      </c>
      <c r="C329" s="42">
        <v>4.5</v>
      </c>
      <c r="D329" s="42" t="s">
        <v>326</v>
      </c>
    </row>
    <row r="330" spans="1:4">
      <c r="A330" s="42" t="s">
        <v>1500</v>
      </c>
      <c r="B330" s="44">
        <v>7.9</v>
      </c>
      <c r="C330" s="42">
        <v>7.9</v>
      </c>
      <c r="D330" s="42" t="s">
        <v>81</v>
      </c>
    </row>
    <row r="331" spans="1:4">
      <c r="A331" s="42" t="s">
        <v>1501</v>
      </c>
      <c r="B331" s="44">
        <v>8</v>
      </c>
      <c r="C331" s="42">
        <v>7.4</v>
      </c>
      <c r="D331" s="42" t="s">
        <v>258</v>
      </c>
    </row>
    <row r="332" spans="1:4">
      <c r="A332" s="42" t="s">
        <v>1502</v>
      </c>
      <c r="B332" s="44">
        <v>5.4</v>
      </c>
      <c r="C332" s="42">
        <v>2.2999999999999998</v>
      </c>
      <c r="D332" s="42" t="s">
        <v>218</v>
      </c>
    </row>
    <row r="333" spans="1:4">
      <c r="A333" s="42" t="s">
        <v>1507</v>
      </c>
      <c r="B333" s="44">
        <v>4.5999999999999996</v>
      </c>
      <c r="C333" s="42">
        <v>0</v>
      </c>
      <c r="D333" s="42" t="s">
        <v>747</v>
      </c>
    </row>
    <row r="334" spans="1:4">
      <c r="A334" s="42" t="s">
        <v>1514</v>
      </c>
      <c r="B334" s="44">
        <v>6.8</v>
      </c>
      <c r="C334" s="42">
        <v>6.6</v>
      </c>
      <c r="D334" s="42" t="s">
        <v>87</v>
      </c>
    </row>
    <row r="335" spans="1:4">
      <c r="A335" s="42" t="s">
        <v>1516</v>
      </c>
      <c r="B335" s="44">
        <v>8</v>
      </c>
      <c r="C335" s="42">
        <v>7.3</v>
      </c>
      <c r="D335" s="42" t="s">
        <v>258</v>
      </c>
    </row>
    <row r="336" spans="1:4">
      <c r="A336" s="42" t="s">
        <v>1519</v>
      </c>
      <c r="B336" s="44">
        <v>6</v>
      </c>
      <c r="C336" s="42">
        <v>4.7</v>
      </c>
      <c r="D336" s="42" t="s">
        <v>94</v>
      </c>
    </row>
    <row r="337" spans="1:4">
      <c r="A337" s="42" t="s">
        <v>1520</v>
      </c>
      <c r="B337" s="44">
        <v>6.9</v>
      </c>
      <c r="C337" s="42">
        <v>6.5</v>
      </c>
      <c r="D337" s="42" t="s">
        <v>326</v>
      </c>
    </row>
    <row r="338" spans="1:4">
      <c r="A338" s="42" t="s">
        <v>1522</v>
      </c>
      <c r="B338" s="44">
        <v>5.0999999999999996</v>
      </c>
      <c r="C338" s="42">
        <v>2</v>
      </c>
      <c r="D338" s="42" t="s">
        <v>94</v>
      </c>
    </row>
    <row r="339" spans="1:4">
      <c r="A339" s="42" t="s">
        <v>1524</v>
      </c>
      <c r="B339" s="44">
        <v>7.7</v>
      </c>
      <c r="C339" s="42">
        <v>8.3000000000000007</v>
      </c>
      <c r="D339" s="42" t="s">
        <v>186</v>
      </c>
    </row>
    <row r="340" spans="1:4">
      <c r="A340" s="42" t="s">
        <v>1525</v>
      </c>
      <c r="B340" s="44">
        <v>7.9</v>
      </c>
      <c r="C340" s="42">
        <v>7.9</v>
      </c>
      <c r="D340" s="42" t="s">
        <v>259</v>
      </c>
    </row>
    <row r="341" spans="1:4">
      <c r="A341" s="42" t="s">
        <v>1526</v>
      </c>
      <c r="B341" s="44">
        <v>6</v>
      </c>
      <c r="C341" s="42">
        <v>4.9000000000000004</v>
      </c>
      <c r="D341" s="42" t="s">
        <v>223</v>
      </c>
    </row>
    <row r="342" spans="1:4">
      <c r="A342" s="42" t="s">
        <v>1531</v>
      </c>
      <c r="B342" s="44">
        <v>6.7</v>
      </c>
      <c r="C342" s="42">
        <v>5.9</v>
      </c>
      <c r="D342" s="42" t="s">
        <v>94</v>
      </c>
    </row>
    <row r="343" spans="1:4">
      <c r="A343" s="42" t="s">
        <v>1533</v>
      </c>
      <c r="B343" s="44">
        <v>8.6999999999999993</v>
      </c>
      <c r="C343" s="42">
        <v>7.3</v>
      </c>
      <c r="D343" s="42" t="s">
        <v>120</v>
      </c>
    </row>
    <row r="344" spans="1:4">
      <c r="A344" s="42" t="s">
        <v>1535</v>
      </c>
      <c r="B344" s="44">
        <v>8.3000000000000007</v>
      </c>
      <c r="C344" s="42">
        <v>7.1</v>
      </c>
      <c r="D344" s="42" t="s">
        <v>120</v>
      </c>
    </row>
    <row r="345" spans="1:4">
      <c r="A345" s="42" t="s">
        <v>1540</v>
      </c>
      <c r="B345" s="44">
        <v>7.3</v>
      </c>
      <c r="C345" s="42">
        <v>7.2</v>
      </c>
      <c r="D345" s="42" t="s">
        <v>93</v>
      </c>
    </row>
    <row r="346" spans="1:4">
      <c r="A346" s="42" t="s">
        <v>1542</v>
      </c>
      <c r="B346" s="44">
        <v>6.2</v>
      </c>
      <c r="C346" s="42">
        <v>4.9000000000000004</v>
      </c>
      <c r="D346" s="42" t="s">
        <v>379</v>
      </c>
    </row>
    <row r="347" spans="1:4">
      <c r="A347" s="42" t="s">
        <v>1547</v>
      </c>
      <c r="B347" s="44">
        <v>7.1</v>
      </c>
      <c r="C347" s="42">
        <v>6.3</v>
      </c>
      <c r="D347" s="42" t="s">
        <v>297</v>
      </c>
    </row>
    <row r="348" spans="1:4">
      <c r="A348" s="42" t="s">
        <v>1552</v>
      </c>
      <c r="B348" s="44">
        <v>7.2</v>
      </c>
      <c r="C348" s="42">
        <v>6.9</v>
      </c>
      <c r="D348" s="42" t="s">
        <v>87</v>
      </c>
    </row>
    <row r="349" spans="1:4">
      <c r="A349" s="42" t="s">
        <v>1554</v>
      </c>
      <c r="B349" s="44">
        <v>6.8</v>
      </c>
      <c r="C349" s="42">
        <v>5.4</v>
      </c>
      <c r="D349" s="42" t="s">
        <v>117</v>
      </c>
    </row>
    <row r="350" spans="1:4">
      <c r="A350" s="42" t="s">
        <v>1556</v>
      </c>
      <c r="B350" s="44">
        <v>7.3</v>
      </c>
      <c r="C350" s="42">
        <v>5.0999999999999996</v>
      </c>
      <c r="D350" s="42" t="s">
        <v>259</v>
      </c>
    </row>
    <row r="351" spans="1:4">
      <c r="A351" s="42" t="s">
        <v>1558</v>
      </c>
      <c r="B351" s="44">
        <v>7.4</v>
      </c>
      <c r="C351" s="42">
        <v>5.8</v>
      </c>
      <c r="D351" s="42" t="s">
        <v>223</v>
      </c>
    </row>
    <row r="352" spans="1:4">
      <c r="A352" s="42" t="s">
        <v>1560</v>
      </c>
      <c r="B352" s="44">
        <v>8.6999999999999993</v>
      </c>
      <c r="C352" s="42">
        <v>8.3000000000000007</v>
      </c>
      <c r="D352" s="42" t="s">
        <v>259</v>
      </c>
    </row>
    <row r="353" spans="1:4">
      <c r="A353" s="42" t="s">
        <v>1564</v>
      </c>
      <c r="B353" s="44">
        <v>5.0999999999999996</v>
      </c>
      <c r="C353" s="42">
        <v>2.6</v>
      </c>
      <c r="D353" s="42" t="s">
        <v>87</v>
      </c>
    </row>
    <row r="354" spans="1:4">
      <c r="A354" s="42" t="s">
        <v>1569</v>
      </c>
      <c r="B354" s="44">
        <v>6.9</v>
      </c>
      <c r="C354" s="42">
        <v>4.5</v>
      </c>
      <c r="D354" s="42" t="s">
        <v>87</v>
      </c>
    </row>
    <row r="355" spans="1:4">
      <c r="A355" s="42" t="s">
        <v>1570</v>
      </c>
      <c r="B355" s="44">
        <v>5.5</v>
      </c>
      <c r="C355" s="42">
        <v>3.3</v>
      </c>
      <c r="D355" s="42" t="s">
        <v>445</v>
      </c>
    </row>
    <row r="356" spans="1:4">
      <c r="A356" s="42" t="s">
        <v>1574</v>
      </c>
      <c r="B356" s="44">
        <v>5</v>
      </c>
      <c r="C356" s="42">
        <v>2.5</v>
      </c>
      <c r="D356" s="42" t="s">
        <v>291</v>
      </c>
    </row>
    <row r="357" spans="1:4">
      <c r="A357" s="42" t="s">
        <v>1576</v>
      </c>
      <c r="B357" s="44">
        <v>8.3000000000000007</v>
      </c>
      <c r="C357" s="42">
        <v>6.9</v>
      </c>
      <c r="D357" s="42" t="s">
        <v>120</v>
      </c>
    </row>
    <row r="358" spans="1:4">
      <c r="A358" s="42" t="s">
        <v>1581</v>
      </c>
      <c r="B358" s="44">
        <v>2.8</v>
      </c>
      <c r="C358" s="42">
        <v>0</v>
      </c>
      <c r="D358" s="42" t="s">
        <v>790</v>
      </c>
    </row>
    <row r="359" spans="1:4">
      <c r="A359" s="42" t="s">
        <v>1582</v>
      </c>
      <c r="B359" s="44">
        <v>6</v>
      </c>
      <c r="C359" s="42">
        <v>3.4</v>
      </c>
      <c r="D359" s="42" t="s">
        <v>210</v>
      </c>
    </row>
    <row r="360" spans="1:4">
      <c r="A360" s="42" t="s">
        <v>1587</v>
      </c>
      <c r="B360" s="44">
        <v>5.7</v>
      </c>
      <c r="C360" s="42">
        <v>5.8</v>
      </c>
      <c r="D360" s="42" t="s">
        <v>719</v>
      </c>
    </row>
    <row r="361" spans="1:4">
      <c r="A361" s="42" t="s">
        <v>1589</v>
      </c>
      <c r="B361" s="44">
        <v>5.7</v>
      </c>
      <c r="C361" s="42">
        <v>5.8</v>
      </c>
      <c r="D361" s="42" t="s">
        <v>547</v>
      </c>
    </row>
    <row r="362" spans="1:4">
      <c r="A362" s="42" t="s">
        <v>1591</v>
      </c>
      <c r="B362" s="44">
        <v>7.8</v>
      </c>
      <c r="C362" s="42">
        <v>8</v>
      </c>
      <c r="D362" s="42" t="s">
        <v>290</v>
      </c>
    </row>
    <row r="363" spans="1:4">
      <c r="A363" s="42" t="s">
        <v>1593</v>
      </c>
      <c r="B363" s="44">
        <v>6.9</v>
      </c>
      <c r="C363" s="42">
        <v>4.4000000000000004</v>
      </c>
      <c r="D363" s="42" t="s">
        <v>290</v>
      </c>
    </row>
    <row r="364" spans="1:4">
      <c r="A364" s="42" t="s">
        <v>1598</v>
      </c>
      <c r="B364" s="44">
        <v>5.0999999999999996</v>
      </c>
      <c r="C364" s="42">
        <v>3.6</v>
      </c>
      <c r="D364" s="42" t="s">
        <v>94</v>
      </c>
    </row>
    <row r="365" spans="1:4">
      <c r="A365" s="42" t="s">
        <v>1599</v>
      </c>
      <c r="B365" s="44">
        <v>7.4</v>
      </c>
      <c r="C365" s="42">
        <v>6.9</v>
      </c>
      <c r="D365" s="42" t="s">
        <v>117</v>
      </c>
    </row>
    <row r="366" spans="1:4">
      <c r="A366" s="42" t="s">
        <v>1601</v>
      </c>
      <c r="B366" s="44">
        <v>8</v>
      </c>
      <c r="C366" s="42">
        <v>8.1</v>
      </c>
      <c r="D366" s="42" t="s">
        <v>301</v>
      </c>
    </row>
    <row r="367" spans="1:4">
      <c r="A367" s="42" t="s">
        <v>1603</v>
      </c>
      <c r="B367" s="44">
        <v>8.1</v>
      </c>
      <c r="C367" s="42">
        <v>7.6</v>
      </c>
      <c r="D367" s="42" t="s">
        <v>93</v>
      </c>
    </row>
    <row r="368" spans="1:4">
      <c r="A368" s="42" t="s">
        <v>1604</v>
      </c>
      <c r="B368" s="44">
        <v>6.4</v>
      </c>
      <c r="C368" s="42">
        <v>4.2</v>
      </c>
      <c r="D368" s="42" t="s">
        <v>326</v>
      </c>
    </row>
    <row r="369" spans="1:4">
      <c r="A369" s="42" t="s">
        <v>1605</v>
      </c>
      <c r="B369" s="44">
        <v>7</v>
      </c>
      <c r="C369" s="42">
        <v>6.2</v>
      </c>
      <c r="D369" s="42" t="s">
        <v>547</v>
      </c>
    </row>
    <row r="370" spans="1:4">
      <c r="A370" s="42" t="s">
        <v>1607</v>
      </c>
      <c r="B370" s="44">
        <v>7.4</v>
      </c>
      <c r="C370" s="42">
        <v>6.8</v>
      </c>
      <c r="D370" s="42" t="s">
        <v>286</v>
      </c>
    </row>
    <row r="371" spans="1:4">
      <c r="A371" s="42" t="s">
        <v>1609</v>
      </c>
      <c r="B371" s="44">
        <v>8.1</v>
      </c>
      <c r="C371" s="42">
        <v>6.4</v>
      </c>
      <c r="D371" s="42" t="s">
        <v>161</v>
      </c>
    </row>
    <row r="372" spans="1:4">
      <c r="A372" s="42" t="s">
        <v>1613</v>
      </c>
      <c r="B372" s="44">
        <v>9.1</v>
      </c>
      <c r="C372" s="42">
        <v>9.3000000000000007</v>
      </c>
      <c r="D372" s="42" t="s">
        <v>161</v>
      </c>
    </row>
    <row r="373" spans="1:4">
      <c r="A373" s="42" t="s">
        <v>1614</v>
      </c>
      <c r="B373" s="44">
        <v>8.6999999999999993</v>
      </c>
      <c r="C373" s="42">
        <v>7.4</v>
      </c>
      <c r="D373" s="42" t="s">
        <v>113</v>
      </c>
    </row>
    <row r="374" spans="1:4">
      <c r="A374" s="42" t="s">
        <v>1616</v>
      </c>
      <c r="B374" s="44">
        <v>8</v>
      </c>
      <c r="C374" s="42">
        <v>6.4</v>
      </c>
      <c r="D374" s="42" t="s">
        <v>120</v>
      </c>
    </row>
    <row r="375" spans="1:4">
      <c r="A375" s="42" t="s">
        <v>1617</v>
      </c>
      <c r="B375" s="44">
        <v>6.5</v>
      </c>
      <c r="C375" s="42">
        <v>7.6</v>
      </c>
      <c r="D375" s="42" t="s">
        <v>94</v>
      </c>
    </row>
    <row r="376" spans="1:4">
      <c r="A376" s="42" t="s">
        <v>1623</v>
      </c>
      <c r="B376" s="44">
        <v>4.8</v>
      </c>
      <c r="C376" s="42">
        <v>0.8</v>
      </c>
      <c r="D376" s="42" t="s">
        <v>235</v>
      </c>
    </row>
    <row r="377" spans="1:4">
      <c r="A377" s="42" t="s">
        <v>1627</v>
      </c>
      <c r="B377" s="44">
        <v>6.9</v>
      </c>
      <c r="C377" s="42">
        <v>6.8</v>
      </c>
      <c r="D377" s="42" t="s">
        <v>445</v>
      </c>
    </row>
    <row r="378" spans="1:4">
      <c r="A378" s="42" t="s">
        <v>1630</v>
      </c>
      <c r="B378" s="44">
        <v>5.4</v>
      </c>
      <c r="C378" s="42">
        <v>2.9</v>
      </c>
      <c r="D378" s="42" t="s">
        <v>263</v>
      </c>
    </row>
    <row r="379" spans="1:4">
      <c r="A379" s="42" t="s">
        <v>1633</v>
      </c>
      <c r="B379" s="44">
        <v>7</v>
      </c>
      <c r="C379" s="42">
        <v>6.5</v>
      </c>
      <c r="D379" s="42" t="s">
        <v>296</v>
      </c>
    </row>
    <row r="380" spans="1:4">
      <c r="A380" s="42" t="s">
        <v>1635</v>
      </c>
      <c r="B380" s="44">
        <v>7.4</v>
      </c>
      <c r="C380" s="42">
        <v>6.8</v>
      </c>
      <c r="D380" s="42" t="s">
        <v>326</v>
      </c>
    </row>
    <row r="381" spans="1:4">
      <c r="A381" s="42" t="s">
        <v>1642</v>
      </c>
      <c r="B381" s="44">
        <v>6.5</v>
      </c>
      <c r="C381" s="42">
        <v>3.2</v>
      </c>
      <c r="D381" s="42" t="s">
        <v>117</v>
      </c>
    </row>
    <row r="382" spans="1:4">
      <c r="A382" s="42" t="s">
        <v>1646</v>
      </c>
      <c r="B382" s="44">
        <v>7.4</v>
      </c>
      <c r="C382" s="42">
        <v>6.5</v>
      </c>
      <c r="D382" s="42" t="s">
        <v>81</v>
      </c>
    </row>
    <row r="383" spans="1:4">
      <c r="A383" s="42" t="s">
        <v>1649</v>
      </c>
      <c r="B383" s="44">
        <v>8.1</v>
      </c>
      <c r="C383" s="42">
        <v>8.4</v>
      </c>
      <c r="D383" s="42" t="s">
        <v>259</v>
      </c>
    </row>
    <row r="384" spans="1:4">
      <c r="A384" s="42" t="s">
        <v>1651</v>
      </c>
      <c r="B384" s="44">
        <v>8.4</v>
      </c>
      <c r="C384" s="42">
        <v>8.5</v>
      </c>
      <c r="D384" s="42" t="s">
        <v>119</v>
      </c>
    </row>
    <row r="385" spans="1:4">
      <c r="A385" s="42" t="s">
        <v>1658</v>
      </c>
      <c r="B385" s="44">
        <v>8.9</v>
      </c>
      <c r="C385" s="42">
        <v>8.9</v>
      </c>
      <c r="D385" s="42" t="s">
        <v>120</v>
      </c>
    </row>
    <row r="386" spans="1:4">
      <c r="A386" s="42" t="s">
        <v>1660</v>
      </c>
      <c r="B386" s="44">
        <v>9.1999999999999993</v>
      </c>
      <c r="C386" s="42">
        <v>8.9</v>
      </c>
      <c r="D386" s="42" t="s">
        <v>120</v>
      </c>
    </row>
    <row r="387" spans="1:4">
      <c r="A387" s="42" t="s">
        <v>1661</v>
      </c>
      <c r="B387" s="44">
        <v>5.4</v>
      </c>
      <c r="C387" s="42">
        <v>3.9</v>
      </c>
      <c r="D387" s="42" t="s">
        <v>210</v>
      </c>
    </row>
    <row r="388" spans="1:4">
      <c r="A388" s="42" t="s">
        <v>1662</v>
      </c>
      <c r="B388" s="44">
        <v>5.5</v>
      </c>
      <c r="C388" s="42">
        <v>4.3</v>
      </c>
      <c r="D388" s="42" t="s">
        <v>291</v>
      </c>
    </row>
    <row r="389" spans="1:4">
      <c r="A389" s="42" t="s">
        <v>1667</v>
      </c>
      <c r="B389" s="44">
        <v>5.5</v>
      </c>
      <c r="C389" s="42">
        <v>3.3</v>
      </c>
      <c r="D389" s="42" t="s">
        <v>513</v>
      </c>
    </row>
    <row r="390" spans="1:4">
      <c r="A390" s="42" t="s">
        <v>1670</v>
      </c>
      <c r="B390" s="44">
        <v>6.1</v>
      </c>
      <c r="C390" s="42">
        <v>3.6</v>
      </c>
      <c r="D390" s="42" t="s">
        <v>379</v>
      </c>
    </row>
    <row r="391" spans="1:4">
      <c r="A391" s="42" t="s">
        <v>1672</v>
      </c>
      <c r="B391" s="44">
        <v>8.5</v>
      </c>
      <c r="C391" s="42">
        <v>7.9</v>
      </c>
      <c r="D391" s="42" t="s">
        <v>259</v>
      </c>
    </row>
    <row r="392" spans="1:4">
      <c r="A392" s="42" t="s">
        <v>1674</v>
      </c>
      <c r="B392" s="44">
        <v>5.3</v>
      </c>
      <c r="C392" s="42">
        <v>3.3</v>
      </c>
      <c r="D392" s="42" t="s">
        <v>286</v>
      </c>
    </row>
    <row r="393" spans="1:4">
      <c r="A393" s="42" t="s">
        <v>1680</v>
      </c>
      <c r="B393" s="44">
        <v>8.6999999999999993</v>
      </c>
      <c r="C393" s="42">
        <v>7.5</v>
      </c>
      <c r="D393" s="42" t="s">
        <v>223</v>
      </c>
    </row>
    <row r="394" spans="1:4">
      <c r="A394" s="42" t="s">
        <v>1682</v>
      </c>
      <c r="B394" s="44">
        <v>5.5</v>
      </c>
      <c r="C394" s="42">
        <v>4.0999999999999996</v>
      </c>
      <c r="D394" s="42" t="s">
        <v>326</v>
      </c>
    </row>
    <row r="395" spans="1:4">
      <c r="A395" s="42" t="s">
        <v>1684</v>
      </c>
      <c r="B395" s="44">
        <v>6.5</v>
      </c>
      <c r="C395" s="42">
        <v>3.9</v>
      </c>
      <c r="D395" s="42" t="s">
        <v>264</v>
      </c>
    </row>
    <row r="396" spans="1:4">
      <c r="A396" s="42" t="s">
        <v>1685</v>
      </c>
      <c r="B396" s="44">
        <v>7.2</v>
      </c>
      <c r="C396" s="42">
        <v>8.1999999999999993</v>
      </c>
      <c r="D396" s="42" t="s">
        <v>81</v>
      </c>
    </row>
    <row r="397" spans="1:4">
      <c r="A397" s="42" t="s">
        <v>1688</v>
      </c>
      <c r="B397" s="44">
        <v>5.9</v>
      </c>
      <c r="C397" s="42">
        <v>2.2999999999999998</v>
      </c>
      <c r="D397" s="42" t="s">
        <v>297</v>
      </c>
    </row>
    <row r="398" spans="1:4">
      <c r="A398" s="42" t="s">
        <v>1690</v>
      </c>
      <c r="B398" s="44">
        <v>2.5</v>
      </c>
      <c r="C398" s="42">
        <v>0</v>
      </c>
      <c r="D398" s="42" t="s">
        <v>790</v>
      </c>
    </row>
    <row r="399" spans="1:4">
      <c r="A399" s="42" t="s">
        <v>1691</v>
      </c>
      <c r="B399" s="44">
        <v>7.3</v>
      </c>
      <c r="C399" s="42">
        <v>6.5</v>
      </c>
      <c r="D399" s="42" t="s">
        <v>81</v>
      </c>
    </row>
    <row r="400" spans="1:4">
      <c r="A400" s="42" t="s">
        <v>1697</v>
      </c>
      <c r="B400" s="44">
        <v>9</v>
      </c>
      <c r="C400" s="42">
        <v>7.9</v>
      </c>
      <c r="D400" s="42" t="s">
        <v>120</v>
      </c>
    </row>
    <row r="401" spans="1:4">
      <c r="A401" s="42" t="s">
        <v>1698</v>
      </c>
      <c r="B401" s="44">
        <v>7.1</v>
      </c>
      <c r="C401" s="42">
        <v>6.6</v>
      </c>
      <c r="D401" s="42" t="s">
        <v>297</v>
      </c>
    </row>
    <row r="402" spans="1:4">
      <c r="A402" s="42" t="s">
        <v>1701</v>
      </c>
      <c r="B402" s="44">
        <v>7</v>
      </c>
      <c r="C402" s="42">
        <v>5.0999999999999996</v>
      </c>
      <c r="D402" s="42" t="s">
        <v>326</v>
      </c>
    </row>
    <row r="403" spans="1:4">
      <c r="A403" s="42" t="s">
        <v>1705</v>
      </c>
      <c r="B403" s="44">
        <v>9.1999999999999993</v>
      </c>
      <c r="C403" s="42">
        <v>9.1</v>
      </c>
      <c r="D403" s="42" t="s">
        <v>120</v>
      </c>
    </row>
    <row r="404" spans="1:4">
      <c r="A404" s="42" t="s">
        <v>1709</v>
      </c>
      <c r="B404" s="44">
        <v>4.8</v>
      </c>
      <c r="C404" s="42">
        <v>0</v>
      </c>
      <c r="D404" s="42" t="s">
        <v>235</v>
      </c>
    </row>
    <row r="405" spans="1:4">
      <c r="A405" s="42" t="s">
        <v>1712</v>
      </c>
      <c r="B405" s="44">
        <v>7.2</v>
      </c>
      <c r="C405" s="42">
        <v>6.3</v>
      </c>
      <c r="D405" s="42" t="s">
        <v>223</v>
      </c>
    </row>
    <row r="406" spans="1:4">
      <c r="A406" s="42" t="s">
        <v>1714</v>
      </c>
      <c r="B406" s="44">
        <v>8.1</v>
      </c>
      <c r="C406" s="42">
        <v>7.1</v>
      </c>
      <c r="D406" s="42" t="s">
        <v>120</v>
      </c>
    </row>
    <row r="407" spans="1:4">
      <c r="A407" s="42" t="s">
        <v>1716</v>
      </c>
      <c r="B407" s="44">
        <v>7.3</v>
      </c>
      <c r="C407" s="42">
        <v>3.9</v>
      </c>
      <c r="D407" s="42" t="s">
        <v>81</v>
      </c>
    </row>
    <row r="408" spans="1:4">
      <c r="A408" s="42" t="s">
        <v>1717</v>
      </c>
      <c r="B408" s="44">
        <v>6.2</v>
      </c>
      <c r="C408" s="42">
        <v>4.4000000000000004</v>
      </c>
      <c r="D408" s="42" t="s">
        <v>94</v>
      </c>
    </row>
    <row r="409" spans="1:4">
      <c r="A409" s="42" t="s">
        <v>1723</v>
      </c>
      <c r="B409" s="44">
        <v>7.5</v>
      </c>
      <c r="C409" s="42">
        <v>7.6</v>
      </c>
      <c r="D409" s="42" t="s">
        <v>81</v>
      </c>
    </row>
    <row r="410" spans="1:4">
      <c r="A410" s="42" t="s">
        <v>1725</v>
      </c>
      <c r="B410" s="44">
        <v>7</v>
      </c>
      <c r="C410" s="42">
        <v>4.4000000000000004</v>
      </c>
      <c r="D410" s="42" t="s">
        <v>297</v>
      </c>
    </row>
    <row r="411" spans="1:4">
      <c r="A411" s="42" t="s">
        <v>1730</v>
      </c>
      <c r="B411" s="44">
        <v>8.1</v>
      </c>
      <c r="C411" s="42">
        <v>8.1999999999999993</v>
      </c>
      <c r="D411" s="42" t="s">
        <v>286</v>
      </c>
    </row>
    <row r="412" spans="1:4">
      <c r="A412" s="42" t="s">
        <v>1733</v>
      </c>
      <c r="B412" s="44">
        <v>8.8000000000000007</v>
      </c>
      <c r="C412" s="42">
        <v>6.6</v>
      </c>
      <c r="D412" s="42" t="s">
        <v>120</v>
      </c>
    </row>
    <row r="413" spans="1:4">
      <c r="A413" s="42" t="s">
        <v>1734</v>
      </c>
      <c r="B413" s="44">
        <v>7.2</v>
      </c>
      <c r="C413" s="42">
        <v>3.9</v>
      </c>
      <c r="D413" s="42" t="s">
        <v>117</v>
      </c>
    </row>
    <row r="414" spans="1:4">
      <c r="A414" s="42" t="s">
        <v>1735</v>
      </c>
      <c r="B414" s="44">
        <v>7.8</v>
      </c>
      <c r="C414" s="42">
        <v>4.9000000000000004</v>
      </c>
      <c r="D414" s="42" t="s">
        <v>120</v>
      </c>
    </row>
    <row r="415" spans="1:4">
      <c r="A415" s="42" t="s">
        <v>1737</v>
      </c>
      <c r="B415" s="44">
        <v>4.3</v>
      </c>
      <c r="C415" s="42">
        <v>1.2</v>
      </c>
      <c r="D415" s="42" t="s">
        <v>747</v>
      </c>
    </row>
    <row r="416" spans="1:4">
      <c r="A416" s="42" t="s">
        <v>1739</v>
      </c>
      <c r="B416" s="44">
        <v>4.2</v>
      </c>
      <c r="C416" s="42">
        <v>1</v>
      </c>
      <c r="D416" s="42" t="s">
        <v>235</v>
      </c>
    </row>
    <row r="417" spans="1:4">
      <c r="A417" s="42" t="s">
        <v>1740</v>
      </c>
      <c r="B417" s="44">
        <v>6.7</v>
      </c>
      <c r="C417" s="42">
        <v>6</v>
      </c>
      <c r="D417" s="42" t="s">
        <v>94</v>
      </c>
    </row>
    <row r="418" spans="1:4">
      <c r="A418" s="42" t="s">
        <v>1741</v>
      </c>
      <c r="B418" s="44">
        <v>7.5</v>
      </c>
      <c r="C418" s="42">
        <v>7.3</v>
      </c>
      <c r="D418" s="42" t="s">
        <v>81</v>
      </c>
    </row>
    <row r="419" spans="1:4">
      <c r="A419" s="42" t="s">
        <v>1743</v>
      </c>
      <c r="B419" s="44">
        <v>6.4</v>
      </c>
      <c r="C419" s="42">
        <v>3.6</v>
      </c>
      <c r="D419" s="42" t="s">
        <v>719</v>
      </c>
    </row>
    <row r="420" spans="1:4">
      <c r="A420" s="42" t="s">
        <v>1745</v>
      </c>
      <c r="B420" s="44">
        <v>8.5</v>
      </c>
      <c r="C420" s="42">
        <v>7.9</v>
      </c>
      <c r="D420" s="42" t="s">
        <v>301</v>
      </c>
    </row>
    <row r="421" spans="1:4">
      <c r="A421" s="42" t="s">
        <v>1746</v>
      </c>
      <c r="B421" s="44">
        <v>7.4</v>
      </c>
      <c r="C421" s="42">
        <v>3.6</v>
      </c>
      <c r="D421" s="42" t="s">
        <v>120</v>
      </c>
    </row>
    <row r="422" spans="1:4">
      <c r="A422" s="42" t="s">
        <v>1749</v>
      </c>
      <c r="B422" s="44">
        <v>5.8</v>
      </c>
      <c r="C422" s="42">
        <v>4.4000000000000004</v>
      </c>
      <c r="D422" s="42" t="s">
        <v>223</v>
      </c>
    </row>
    <row r="423" spans="1:4">
      <c r="A423" s="42" t="s">
        <v>1750</v>
      </c>
      <c r="B423" s="44">
        <v>5.5</v>
      </c>
      <c r="C423" s="42">
        <v>5.8</v>
      </c>
      <c r="D423" s="42" t="s">
        <v>513</v>
      </c>
    </row>
    <row r="424" spans="1:4">
      <c r="A424" s="42" t="s">
        <v>1752</v>
      </c>
      <c r="B424" s="44">
        <v>4.3</v>
      </c>
      <c r="C424" s="42">
        <v>1.6</v>
      </c>
      <c r="D424" s="42" t="s">
        <v>296</v>
      </c>
    </row>
    <row r="425" spans="1:4">
      <c r="A425" s="42" t="s">
        <v>1757</v>
      </c>
      <c r="B425" s="44">
        <v>6.3</v>
      </c>
      <c r="C425" s="42">
        <v>5.3</v>
      </c>
      <c r="D425" s="42" t="s">
        <v>119</v>
      </c>
    </row>
    <row r="426" spans="1:4">
      <c r="A426" s="42" t="s">
        <v>1759</v>
      </c>
      <c r="B426" s="44">
        <v>6.6</v>
      </c>
      <c r="C426" s="42">
        <v>6.6</v>
      </c>
      <c r="D426" s="42" t="s">
        <v>223</v>
      </c>
    </row>
    <row r="427" spans="1:4">
      <c r="A427" s="42" t="s">
        <v>1764</v>
      </c>
      <c r="B427" s="44">
        <v>6.6</v>
      </c>
      <c r="C427" s="42">
        <v>7.3</v>
      </c>
      <c r="D427" s="42" t="s">
        <v>119</v>
      </c>
    </row>
    <row r="428" spans="1:4">
      <c r="A428" s="42" t="s">
        <v>1768</v>
      </c>
      <c r="B428" s="44">
        <v>5.7</v>
      </c>
      <c r="C428" s="42">
        <v>4.5</v>
      </c>
      <c r="D428" s="42" t="s">
        <v>547</v>
      </c>
    </row>
    <row r="429" spans="1:4">
      <c r="A429" s="42" t="s">
        <v>1771</v>
      </c>
      <c r="B429" s="44">
        <v>6.9</v>
      </c>
      <c r="C429" s="42">
        <v>4.9000000000000004</v>
      </c>
      <c r="D429" s="42" t="s">
        <v>264</v>
      </c>
    </row>
    <row r="430" spans="1:4">
      <c r="A430" s="42" t="s">
        <v>1773</v>
      </c>
      <c r="B430" s="44">
        <v>7.4</v>
      </c>
      <c r="C430" s="42">
        <v>4.5999999999999996</v>
      </c>
      <c r="D430" s="42" t="s">
        <v>223</v>
      </c>
    </row>
    <row r="431" spans="1:4">
      <c r="A431" s="42" t="s">
        <v>1774</v>
      </c>
      <c r="B431" s="44">
        <v>8.1999999999999993</v>
      </c>
      <c r="C431" s="42">
        <v>6.6</v>
      </c>
      <c r="D431" s="42" t="s">
        <v>81</v>
      </c>
    </row>
    <row r="432" spans="1:4">
      <c r="A432" s="42" t="s">
        <v>1776</v>
      </c>
      <c r="B432" s="44">
        <v>7.7</v>
      </c>
      <c r="C432" s="42">
        <v>4.8</v>
      </c>
      <c r="D432" s="42" t="s">
        <v>258</v>
      </c>
    </row>
    <row r="433" spans="1:4">
      <c r="A433" s="42" t="s">
        <v>1782</v>
      </c>
      <c r="B433" s="44">
        <v>6.2</v>
      </c>
      <c r="C433" s="42">
        <v>2.8</v>
      </c>
      <c r="D433" s="42" t="s">
        <v>117</v>
      </c>
    </row>
    <row r="434" spans="1:4">
      <c r="A434" s="42" t="s">
        <v>1788</v>
      </c>
      <c r="B434" s="44">
        <v>8.6</v>
      </c>
      <c r="C434" s="42">
        <v>6.2</v>
      </c>
      <c r="D434" s="42" t="s">
        <v>120</v>
      </c>
    </row>
    <row r="435" spans="1:4">
      <c r="A435" s="42" t="s">
        <v>1792</v>
      </c>
      <c r="B435" s="44">
        <v>7.1</v>
      </c>
      <c r="C435" s="42">
        <v>7.2</v>
      </c>
      <c r="D435" s="42" t="s">
        <v>94</v>
      </c>
    </row>
    <row r="436" spans="1:4">
      <c r="A436" s="42" t="s">
        <v>1793</v>
      </c>
      <c r="B436" s="44">
        <v>7.7</v>
      </c>
      <c r="C436" s="42">
        <v>7.7</v>
      </c>
      <c r="D436" s="42" t="s">
        <v>223</v>
      </c>
    </row>
    <row r="437" spans="1:4">
      <c r="A437" s="42" t="s">
        <v>1795</v>
      </c>
      <c r="B437" s="44">
        <v>8</v>
      </c>
      <c r="C437" s="42">
        <v>6.5</v>
      </c>
      <c r="D437" s="42" t="s">
        <v>258</v>
      </c>
    </row>
    <row r="438" spans="1:4">
      <c r="A438" s="42" t="s">
        <v>1800</v>
      </c>
      <c r="B438" s="44">
        <v>8.4</v>
      </c>
      <c r="C438" s="42">
        <v>7.3</v>
      </c>
      <c r="D438" s="42" t="s">
        <v>120</v>
      </c>
    </row>
    <row r="439" spans="1:4">
      <c r="A439" s="42" t="s">
        <v>1802</v>
      </c>
      <c r="B439" s="44">
        <v>8.8000000000000007</v>
      </c>
      <c r="C439" s="42">
        <v>8.4</v>
      </c>
      <c r="D439" s="42" t="s">
        <v>120</v>
      </c>
    </row>
    <row r="440" spans="1:4">
      <c r="A440" s="42" t="s">
        <v>1803</v>
      </c>
      <c r="B440" s="44">
        <v>4.0999999999999996</v>
      </c>
      <c r="C440" s="42">
        <v>1.7</v>
      </c>
      <c r="D440" s="42" t="s">
        <v>850</v>
      </c>
    </row>
    <row r="441" spans="1:4">
      <c r="A441" s="42" t="s">
        <v>1804</v>
      </c>
      <c r="B441" s="44">
        <v>8.1</v>
      </c>
      <c r="C441" s="42">
        <v>7</v>
      </c>
      <c r="D441" s="42" t="s">
        <v>223</v>
      </c>
    </row>
    <row r="442" spans="1:4">
      <c r="A442" s="42" t="s">
        <v>1809</v>
      </c>
      <c r="B442" s="44">
        <v>6.3</v>
      </c>
      <c r="C442" s="42">
        <v>2.9</v>
      </c>
      <c r="D442" s="42" t="s">
        <v>297</v>
      </c>
    </row>
    <row r="443" spans="1:4">
      <c r="A443" s="42" t="s">
        <v>1810</v>
      </c>
      <c r="B443" s="44">
        <v>4.5</v>
      </c>
      <c r="C443" s="42">
        <v>2.9</v>
      </c>
      <c r="D443" s="42" t="s">
        <v>1811</v>
      </c>
    </row>
    <row r="444" spans="1:4">
      <c r="A444" s="42" t="s">
        <v>1813</v>
      </c>
      <c r="B444" s="44">
        <v>5.9</v>
      </c>
      <c r="C444" s="42">
        <v>1.5</v>
      </c>
      <c r="D444" s="42" t="s">
        <v>326</v>
      </c>
    </row>
    <row r="445" spans="1:4">
      <c r="A445" s="42" t="s">
        <v>1814</v>
      </c>
      <c r="B445" s="44">
        <v>6.2</v>
      </c>
      <c r="C445" s="42">
        <v>2.7</v>
      </c>
      <c r="D445" s="42" t="s">
        <v>297</v>
      </c>
    </row>
    <row r="446" spans="1:4">
      <c r="A446" s="42" t="s">
        <v>1815</v>
      </c>
      <c r="B446" s="44">
        <v>8.1</v>
      </c>
      <c r="C446" s="42">
        <v>7.1</v>
      </c>
      <c r="D446" s="42" t="s">
        <v>120</v>
      </c>
    </row>
    <row r="447" spans="1:4">
      <c r="A447" s="42" t="s">
        <v>1818</v>
      </c>
      <c r="B447" s="44">
        <v>6.4</v>
      </c>
      <c r="C447" s="42">
        <v>1.9</v>
      </c>
      <c r="D447" s="42" t="s">
        <v>81</v>
      </c>
    </row>
    <row r="448" spans="1:4">
      <c r="A448" s="42" t="s">
        <v>1820</v>
      </c>
      <c r="B448" s="44">
        <v>7.1</v>
      </c>
      <c r="C448" s="42">
        <v>6.7</v>
      </c>
      <c r="D448" s="42" t="s">
        <v>297</v>
      </c>
    </row>
    <row r="449" spans="1:4">
      <c r="A449" s="42" t="s">
        <v>1829</v>
      </c>
      <c r="B449" s="44">
        <v>4.5</v>
      </c>
      <c r="C449" s="42">
        <v>2.1</v>
      </c>
      <c r="D449" s="42" t="s">
        <v>719</v>
      </c>
    </row>
    <row r="450" spans="1:4">
      <c r="A450" s="42" t="s">
        <v>1831</v>
      </c>
      <c r="B450" s="44">
        <v>7.8</v>
      </c>
      <c r="C450" s="42">
        <v>3.9</v>
      </c>
      <c r="D450" s="42" t="s">
        <v>223</v>
      </c>
    </row>
    <row r="451" spans="1:4">
      <c r="A451" s="42" t="s">
        <v>1832</v>
      </c>
      <c r="B451" s="44">
        <v>8.5</v>
      </c>
      <c r="C451" s="42">
        <v>7.1</v>
      </c>
      <c r="D451" s="42" t="s">
        <v>120</v>
      </c>
    </row>
    <row r="452" spans="1:4">
      <c r="A452" s="42" t="s">
        <v>1836</v>
      </c>
      <c r="B452" s="44">
        <v>7.9</v>
      </c>
      <c r="C452" s="42">
        <v>8.3000000000000007</v>
      </c>
      <c r="D452" s="42" t="s">
        <v>223</v>
      </c>
    </row>
    <row r="453" spans="1:4">
      <c r="A453" s="42" t="s">
        <v>1838</v>
      </c>
      <c r="B453" s="44">
        <v>6.1</v>
      </c>
      <c r="C453" s="42">
        <v>2.2999999999999998</v>
      </c>
      <c r="D453" s="42" t="s">
        <v>263</v>
      </c>
    </row>
    <row r="454" spans="1:4">
      <c r="A454" s="42" t="s">
        <v>1840</v>
      </c>
      <c r="B454" s="44">
        <v>7.4</v>
      </c>
      <c r="C454" s="42">
        <v>6.9</v>
      </c>
      <c r="D454" s="42" t="s">
        <v>258</v>
      </c>
    </row>
    <row r="455" spans="1:4">
      <c r="A455" s="42" t="s">
        <v>1847</v>
      </c>
      <c r="B455" s="44">
        <v>5.0999999999999996</v>
      </c>
      <c r="C455" s="42">
        <v>4.3</v>
      </c>
      <c r="D455" s="42" t="s">
        <v>218</v>
      </c>
    </row>
    <row r="456" spans="1:4">
      <c r="A456" s="42" t="s">
        <v>1849</v>
      </c>
      <c r="B456" s="44">
        <v>8.1</v>
      </c>
      <c r="C456" s="42">
        <v>7.9</v>
      </c>
      <c r="D456" s="42" t="s">
        <v>117</v>
      </c>
    </row>
    <row r="457" spans="1:4">
      <c r="A457" s="42" t="s">
        <v>1850</v>
      </c>
      <c r="B457" s="44">
        <v>5.8</v>
      </c>
      <c r="C457" s="42">
        <v>5.4</v>
      </c>
      <c r="D457" s="42" t="s">
        <v>354</v>
      </c>
    </row>
    <row r="458" spans="1:4">
      <c r="A458" s="42" t="s">
        <v>1854</v>
      </c>
      <c r="B458" s="44">
        <v>7.3</v>
      </c>
      <c r="C458" s="42">
        <v>5.4</v>
      </c>
      <c r="D458" s="42" t="s">
        <v>120</v>
      </c>
    </row>
    <row r="459" spans="1:4">
      <c r="A459" s="42" t="s">
        <v>1856</v>
      </c>
      <c r="B459" s="44">
        <v>9.1</v>
      </c>
      <c r="C459" s="42">
        <v>8.3000000000000007</v>
      </c>
      <c r="D459" s="42" t="s">
        <v>120</v>
      </c>
    </row>
    <row r="460" spans="1:4">
      <c r="A460" s="42" t="s">
        <v>1857</v>
      </c>
      <c r="B460" s="44">
        <v>7.1</v>
      </c>
      <c r="C460" s="42">
        <v>5.9</v>
      </c>
      <c r="D460" s="42" t="s">
        <v>354</v>
      </c>
    </row>
    <row r="461" spans="1:4">
      <c r="A461" s="42" t="s">
        <v>1858</v>
      </c>
      <c r="B461" s="44">
        <v>6.1</v>
      </c>
      <c r="C461" s="42">
        <v>3.5</v>
      </c>
      <c r="D461" s="42" t="s">
        <v>326</v>
      </c>
    </row>
    <row r="462" spans="1:4">
      <c r="A462" s="42" t="s">
        <v>1860</v>
      </c>
      <c r="B462" s="44">
        <v>8.6</v>
      </c>
      <c r="C462" s="42">
        <v>6.8</v>
      </c>
      <c r="D462" s="42" t="s">
        <v>259</v>
      </c>
    </row>
    <row r="463" spans="1:4">
      <c r="A463" s="42" t="s">
        <v>1861</v>
      </c>
      <c r="B463" s="44">
        <v>5.4</v>
      </c>
      <c r="C463" s="42">
        <v>3.1</v>
      </c>
      <c r="D463" s="42" t="s">
        <v>291</v>
      </c>
    </row>
    <row r="464" spans="1:4">
      <c r="A464" s="42" t="s">
        <v>1863</v>
      </c>
      <c r="B464" s="44">
        <v>6.1</v>
      </c>
      <c r="C464" s="42">
        <v>3.1</v>
      </c>
      <c r="D464" s="42" t="s">
        <v>296</v>
      </c>
    </row>
    <row r="465" spans="1:4">
      <c r="A465" s="42" t="s">
        <v>1865</v>
      </c>
      <c r="B465" s="44">
        <v>6.8</v>
      </c>
      <c r="C465" s="42">
        <v>5</v>
      </c>
      <c r="D465" s="42" t="s">
        <v>301</v>
      </c>
    </row>
    <row r="466" spans="1:4">
      <c r="A466" s="42" t="s">
        <v>1868</v>
      </c>
      <c r="B466" s="44">
        <v>6.2</v>
      </c>
      <c r="C466" s="42">
        <v>5.0999999999999996</v>
      </c>
      <c r="D466" s="42" t="s">
        <v>88</v>
      </c>
    </row>
    <row r="467" spans="1:4">
      <c r="A467" s="42" t="s">
        <v>1873</v>
      </c>
      <c r="B467" s="44">
        <v>5.0999999999999996</v>
      </c>
      <c r="C467" s="42">
        <v>4.5999999999999996</v>
      </c>
      <c r="D467" s="42" t="s">
        <v>281</v>
      </c>
    </row>
    <row r="468" spans="1:4">
      <c r="A468" s="42" t="s">
        <v>1877</v>
      </c>
      <c r="B468" s="44">
        <v>8.9</v>
      </c>
      <c r="C468" s="42">
        <v>7.8</v>
      </c>
      <c r="D468" s="42" t="s">
        <v>186</v>
      </c>
    </row>
    <row r="469" spans="1:4">
      <c r="A469" s="42" t="s">
        <v>1881</v>
      </c>
      <c r="B469" s="44">
        <v>6.5</v>
      </c>
      <c r="C469" s="42">
        <v>5.5</v>
      </c>
      <c r="D469" s="42" t="s">
        <v>719</v>
      </c>
    </row>
    <row r="470" spans="1:4">
      <c r="A470" s="42" t="s">
        <v>1887</v>
      </c>
      <c r="B470" s="44">
        <v>7.5</v>
      </c>
      <c r="C470" s="42">
        <v>5.6</v>
      </c>
      <c r="D470" s="42" t="s">
        <v>297</v>
      </c>
    </row>
    <row r="471" spans="1:4">
      <c r="A471" s="42" t="s">
        <v>1889</v>
      </c>
      <c r="B471" s="44">
        <v>5.9</v>
      </c>
      <c r="C471" s="42">
        <v>3.9</v>
      </c>
      <c r="D471" s="42" t="s">
        <v>223</v>
      </c>
    </row>
    <row r="472" spans="1:4">
      <c r="A472" s="42" t="s">
        <v>1896</v>
      </c>
      <c r="B472" s="44">
        <v>7.2</v>
      </c>
      <c r="C472" s="42">
        <v>6.9</v>
      </c>
      <c r="D472" s="42" t="s">
        <v>264</v>
      </c>
    </row>
    <row r="473" spans="1:4">
      <c r="A473" s="42" t="s">
        <v>1898</v>
      </c>
      <c r="B473" s="44">
        <v>7.2</v>
      </c>
      <c r="C473" s="42">
        <v>4.7</v>
      </c>
      <c r="D473" s="42" t="s">
        <v>161</v>
      </c>
    </row>
    <row r="474" spans="1:4">
      <c r="A474" s="42" t="s">
        <v>1902</v>
      </c>
      <c r="B474" s="44">
        <v>8.4</v>
      </c>
      <c r="C474" s="42">
        <v>9</v>
      </c>
      <c r="D474" s="42" t="s">
        <v>223</v>
      </c>
    </row>
    <row r="475" spans="1:4">
      <c r="A475" s="42" t="s">
        <v>1903</v>
      </c>
      <c r="B475" s="44">
        <v>7.8</v>
      </c>
      <c r="C475" s="42">
        <v>6.6</v>
      </c>
      <c r="D475" s="42" t="s">
        <v>258</v>
      </c>
    </row>
    <row r="476" spans="1:4">
      <c r="A476" s="42" t="s">
        <v>1905</v>
      </c>
      <c r="B476" s="44">
        <v>7.3</v>
      </c>
      <c r="C476" s="42">
        <v>6.4</v>
      </c>
      <c r="D476" s="42" t="s">
        <v>326</v>
      </c>
    </row>
    <row r="477" spans="1:4">
      <c r="A477" s="42" t="s">
        <v>1914</v>
      </c>
      <c r="B477" s="44">
        <v>8.6</v>
      </c>
      <c r="C477" s="42">
        <v>8.3000000000000007</v>
      </c>
      <c r="D477" s="42" t="s">
        <v>223</v>
      </c>
    </row>
    <row r="478" spans="1:4">
      <c r="A478" s="42" t="s">
        <v>1916</v>
      </c>
      <c r="B478" s="44">
        <v>6.9</v>
      </c>
      <c r="C478" s="42">
        <v>6</v>
      </c>
      <c r="D478" s="42" t="s">
        <v>81</v>
      </c>
    </row>
    <row r="479" spans="1:4">
      <c r="A479" s="42" t="s">
        <v>1917</v>
      </c>
      <c r="B479" s="44">
        <v>6.5</v>
      </c>
      <c r="C479" s="42">
        <v>7.4</v>
      </c>
      <c r="D479" s="42" t="s">
        <v>94</v>
      </c>
    </row>
    <row r="480" spans="1:4">
      <c r="A480" s="42" t="s">
        <v>1919</v>
      </c>
      <c r="B480" s="44">
        <v>6.6</v>
      </c>
      <c r="C480" s="42">
        <v>2.9</v>
      </c>
      <c r="D480" s="42" t="s">
        <v>223</v>
      </c>
    </row>
    <row r="481" spans="1:4">
      <c r="A481" s="42" t="s">
        <v>1924</v>
      </c>
      <c r="B481" s="44">
        <v>4.5999999999999996</v>
      </c>
      <c r="C481" s="42">
        <v>1.3</v>
      </c>
      <c r="D481" s="42" t="s">
        <v>445</v>
      </c>
    </row>
    <row r="482" spans="1:4">
      <c r="A482" s="42" t="s">
        <v>1926</v>
      </c>
      <c r="B482" s="44">
        <v>7.7</v>
      </c>
      <c r="C482" s="42">
        <v>9</v>
      </c>
      <c r="D482" s="42" t="s">
        <v>290</v>
      </c>
    </row>
    <row r="483" spans="1:4">
      <c r="A483" s="42" t="s">
        <v>1927</v>
      </c>
      <c r="B483" s="44">
        <v>7.5</v>
      </c>
      <c r="C483" s="42">
        <v>7.1</v>
      </c>
      <c r="D483" s="42" t="s">
        <v>286</v>
      </c>
    </row>
    <row r="484" spans="1:4">
      <c r="A484" s="42" t="s">
        <v>1929</v>
      </c>
      <c r="B484" s="44">
        <v>7.3</v>
      </c>
      <c r="C484" s="42">
        <v>5.0999999999999996</v>
      </c>
      <c r="D484" s="42" t="s">
        <v>161</v>
      </c>
    </row>
    <row r="485" spans="1:4">
      <c r="A485" s="42" t="s">
        <v>1931</v>
      </c>
      <c r="B485" s="44">
        <v>6.9</v>
      </c>
      <c r="C485" s="42">
        <v>6.2</v>
      </c>
      <c r="D485" s="42" t="s">
        <v>290</v>
      </c>
    </row>
    <row r="486" spans="1:4">
      <c r="A486" s="42" t="s">
        <v>1935</v>
      </c>
      <c r="B486" s="44">
        <v>7.2</v>
      </c>
      <c r="C486" s="42">
        <v>7</v>
      </c>
      <c r="D486" s="42" t="s">
        <v>119</v>
      </c>
    </row>
    <row r="487" spans="1:4">
      <c r="A487" s="42" t="s">
        <v>1941</v>
      </c>
      <c r="B487" s="44">
        <v>7.6</v>
      </c>
      <c r="C487" s="42">
        <v>5.9</v>
      </c>
      <c r="D487" s="42" t="s">
        <v>81</v>
      </c>
    </row>
    <row r="488" spans="1:4">
      <c r="A488" s="42" t="s">
        <v>1942</v>
      </c>
      <c r="B488" s="44">
        <v>7.4</v>
      </c>
      <c r="C488" s="42">
        <v>5.3</v>
      </c>
      <c r="D488" s="42" t="s">
        <v>81</v>
      </c>
    </row>
    <row r="489" spans="1:4">
      <c r="A489" s="42" t="s">
        <v>1944</v>
      </c>
      <c r="B489" s="44">
        <v>7.5</v>
      </c>
      <c r="C489" s="42">
        <v>7.6</v>
      </c>
      <c r="D489" s="42" t="s">
        <v>93</v>
      </c>
    </row>
    <row r="490" spans="1:4">
      <c r="A490" s="42" t="s">
        <v>1946</v>
      </c>
      <c r="B490" s="44">
        <v>8.1</v>
      </c>
      <c r="C490" s="42">
        <v>6.1</v>
      </c>
      <c r="D490" s="42" t="s">
        <v>120</v>
      </c>
    </row>
    <row r="491" spans="1:4">
      <c r="A491" s="42" t="s">
        <v>1949</v>
      </c>
      <c r="B491" s="44">
        <v>7.3</v>
      </c>
      <c r="C491" s="42">
        <v>4.2</v>
      </c>
      <c r="D491" s="42" t="s">
        <v>81</v>
      </c>
    </row>
    <row r="492" spans="1:4">
      <c r="A492" s="42" t="s">
        <v>1952</v>
      </c>
      <c r="B492" s="44">
        <v>7.9</v>
      </c>
      <c r="C492" s="42">
        <v>7.3</v>
      </c>
      <c r="D492" s="42" t="s">
        <v>258</v>
      </c>
    </row>
    <row r="493" spans="1:4">
      <c r="A493" s="42" t="s">
        <v>1954</v>
      </c>
      <c r="B493" s="44">
        <v>6</v>
      </c>
      <c r="C493" s="42">
        <v>6.3</v>
      </c>
      <c r="D493" s="42" t="s">
        <v>296</v>
      </c>
    </row>
    <row r="494" spans="1:4">
      <c r="A494" s="42" t="s">
        <v>1956</v>
      </c>
      <c r="B494" s="44">
        <v>7.2</v>
      </c>
      <c r="C494" s="42">
        <v>5</v>
      </c>
      <c r="D494" s="42" t="s">
        <v>286</v>
      </c>
    </row>
    <row r="495" spans="1:4">
      <c r="A495" s="42" t="s">
        <v>1957</v>
      </c>
      <c r="B495" s="44">
        <v>3.3</v>
      </c>
      <c r="C495" s="42">
        <v>0</v>
      </c>
      <c r="D495" s="42" t="s">
        <v>99</v>
      </c>
    </row>
    <row r="496" spans="1:4">
      <c r="A496" s="42" t="s">
        <v>1961</v>
      </c>
      <c r="B496" s="44">
        <v>8.6</v>
      </c>
      <c r="C496" s="42">
        <v>7.7</v>
      </c>
      <c r="D496" s="42" t="s">
        <v>120</v>
      </c>
    </row>
    <row r="497" spans="1:4">
      <c r="A497" s="42" t="s">
        <v>1965</v>
      </c>
      <c r="B497" s="44">
        <v>8.3000000000000007</v>
      </c>
      <c r="C497" s="42">
        <v>6.6</v>
      </c>
      <c r="D497" s="42" t="s">
        <v>120</v>
      </c>
    </row>
    <row r="498" spans="1:4">
      <c r="A498" s="42" t="s">
        <v>1966</v>
      </c>
      <c r="B498" s="44">
        <v>5.9</v>
      </c>
      <c r="C498" s="42">
        <v>2.7</v>
      </c>
      <c r="D498" s="42" t="s">
        <v>264</v>
      </c>
    </row>
    <row r="499" spans="1:4">
      <c r="A499" s="42" t="s">
        <v>1972</v>
      </c>
      <c r="B499" s="44">
        <v>6.2</v>
      </c>
      <c r="C499" s="42">
        <v>5.4</v>
      </c>
      <c r="D499" s="42" t="s">
        <v>117</v>
      </c>
    </row>
    <row r="500" spans="1:4">
      <c r="A500" s="42" t="s">
        <v>1983</v>
      </c>
      <c r="B500" s="44">
        <v>8.3000000000000007</v>
      </c>
      <c r="C500" s="42">
        <v>7.2</v>
      </c>
      <c r="D500" s="42" t="s">
        <v>81</v>
      </c>
    </row>
    <row r="501" spans="1:4">
      <c r="A501" s="42" t="s">
        <v>1985</v>
      </c>
      <c r="B501" s="44">
        <v>4.0999999999999996</v>
      </c>
      <c r="C501" s="42">
        <v>1.1000000000000001</v>
      </c>
      <c r="D501" s="42" t="s">
        <v>790</v>
      </c>
    </row>
    <row r="502" spans="1:4">
      <c r="A502" s="42" t="s">
        <v>1989</v>
      </c>
      <c r="B502" s="44">
        <v>6.4</v>
      </c>
      <c r="C502" s="42">
        <v>6.3</v>
      </c>
      <c r="D502" s="42" t="s">
        <v>290</v>
      </c>
    </row>
    <row r="503" spans="1:4">
      <c r="A503" s="42" t="s">
        <v>1990</v>
      </c>
      <c r="B503" s="44">
        <v>8</v>
      </c>
      <c r="C503" s="42">
        <v>6.1</v>
      </c>
      <c r="D503" s="42" t="s">
        <v>223</v>
      </c>
    </row>
    <row r="504" spans="1:4">
      <c r="A504" s="42" t="s">
        <v>1993</v>
      </c>
      <c r="B504" s="44">
        <v>5.2</v>
      </c>
      <c r="C504" s="42">
        <v>5.8</v>
      </c>
      <c r="D504" s="42" t="s">
        <v>218</v>
      </c>
    </row>
    <row r="505" spans="1:4">
      <c r="A505" s="42" t="s">
        <v>1997</v>
      </c>
      <c r="B505" s="44">
        <v>7.1</v>
      </c>
      <c r="C505" s="42">
        <v>5.2</v>
      </c>
      <c r="D505" s="42" t="s">
        <v>296</v>
      </c>
    </row>
    <row r="506" spans="1:4">
      <c r="A506" s="42" t="s">
        <v>2000</v>
      </c>
      <c r="B506" s="44">
        <v>6.1</v>
      </c>
      <c r="C506" s="42">
        <v>6.6</v>
      </c>
      <c r="D506" s="42" t="s">
        <v>366</v>
      </c>
    </row>
    <row r="507" spans="1:4">
      <c r="A507" s="42" t="s">
        <v>2002</v>
      </c>
      <c r="B507" s="44">
        <v>7.6</v>
      </c>
      <c r="C507" s="42">
        <v>7.4</v>
      </c>
      <c r="D507" s="42" t="s">
        <v>81</v>
      </c>
    </row>
    <row r="508" spans="1:4">
      <c r="A508" s="42" t="s">
        <v>2004</v>
      </c>
      <c r="B508" s="44">
        <v>5.8</v>
      </c>
      <c r="C508" s="42">
        <v>0.9</v>
      </c>
      <c r="D508" s="42" t="s">
        <v>326</v>
      </c>
    </row>
    <row r="509" spans="1:4">
      <c r="A509" s="42" t="s">
        <v>2006</v>
      </c>
      <c r="B509" s="44">
        <v>6.9</v>
      </c>
      <c r="C509" s="42">
        <v>5.6</v>
      </c>
      <c r="D509" s="42" t="s">
        <v>326</v>
      </c>
    </row>
    <row r="510" spans="1:4">
      <c r="A510" s="42" t="s">
        <v>2008</v>
      </c>
      <c r="B510" s="44">
        <v>8.8000000000000007</v>
      </c>
      <c r="C510" s="42">
        <v>8.6</v>
      </c>
      <c r="D510" s="42" t="s">
        <v>120</v>
      </c>
    </row>
    <row r="511" spans="1:4">
      <c r="A511" s="42" t="s">
        <v>2011</v>
      </c>
      <c r="B511" s="44">
        <v>6.9</v>
      </c>
      <c r="C511" s="42">
        <v>6.4</v>
      </c>
      <c r="D511" s="42" t="s">
        <v>286</v>
      </c>
    </row>
    <row r="512" spans="1:4">
      <c r="A512" s="42" t="s">
        <v>2014</v>
      </c>
      <c r="B512" s="44">
        <v>8.9</v>
      </c>
      <c r="C512" s="42">
        <v>6.9</v>
      </c>
      <c r="D512" s="42" t="s">
        <v>120</v>
      </c>
    </row>
    <row r="513" spans="1:4">
      <c r="A513" s="42" t="s">
        <v>2016</v>
      </c>
      <c r="B513" s="44">
        <v>7.7</v>
      </c>
      <c r="C513" s="42">
        <v>7.5</v>
      </c>
      <c r="D513" s="42" t="s">
        <v>223</v>
      </c>
    </row>
    <row r="514" spans="1:4">
      <c r="A514" s="42" t="s">
        <v>2019</v>
      </c>
      <c r="B514" s="44">
        <v>7.5</v>
      </c>
      <c r="C514" s="42">
        <v>6.4</v>
      </c>
      <c r="D514" s="42" t="s">
        <v>120</v>
      </c>
    </row>
    <row r="515" spans="1:4">
      <c r="A515" s="42" t="s">
        <v>2023</v>
      </c>
      <c r="B515" s="44">
        <v>3.8</v>
      </c>
      <c r="C515" s="42">
        <v>0.8</v>
      </c>
      <c r="D515" s="42" t="s">
        <v>635</v>
      </c>
    </row>
    <row r="516" spans="1:4">
      <c r="A516" s="42" t="s">
        <v>2026</v>
      </c>
      <c r="B516" s="44">
        <v>7.4</v>
      </c>
      <c r="C516" s="42">
        <v>6.3</v>
      </c>
      <c r="D516" s="42" t="s">
        <v>120</v>
      </c>
    </row>
    <row r="517" spans="1:4">
      <c r="A517" s="42" t="s">
        <v>2028</v>
      </c>
      <c r="B517" s="44">
        <v>7.4</v>
      </c>
      <c r="C517" s="42">
        <v>5.2</v>
      </c>
      <c r="D517" s="42" t="s">
        <v>120</v>
      </c>
    </row>
    <row r="518" spans="1:4">
      <c r="A518" s="42" t="s">
        <v>2033</v>
      </c>
      <c r="B518" s="44">
        <v>7.3</v>
      </c>
      <c r="C518" s="42">
        <v>6.1</v>
      </c>
      <c r="D518" s="42" t="s">
        <v>264</v>
      </c>
    </row>
    <row r="519" spans="1:4">
      <c r="A519" s="42" t="s">
        <v>2034</v>
      </c>
      <c r="B519" s="44">
        <v>7.6</v>
      </c>
      <c r="C519" s="42">
        <v>6.3</v>
      </c>
      <c r="D519" s="42" t="s">
        <v>223</v>
      </c>
    </row>
    <row r="520" spans="1:4">
      <c r="A520" s="42" t="s">
        <v>2036</v>
      </c>
      <c r="B520" s="44">
        <v>8.5</v>
      </c>
      <c r="C520" s="42">
        <v>6.9</v>
      </c>
      <c r="D520" s="42" t="s">
        <v>113</v>
      </c>
    </row>
    <row r="521" spans="1:4">
      <c r="A521" s="42" t="s">
        <v>2037</v>
      </c>
      <c r="B521" s="44">
        <v>4.9000000000000004</v>
      </c>
      <c r="C521" s="42">
        <v>1.1000000000000001</v>
      </c>
      <c r="D521" s="42" t="s">
        <v>1866</v>
      </c>
    </row>
    <row r="522" spans="1:4">
      <c r="A522" s="42" t="s">
        <v>2038</v>
      </c>
      <c r="B522" s="44">
        <v>7.8</v>
      </c>
      <c r="C522" s="42">
        <v>5.8</v>
      </c>
      <c r="D522" s="42" t="s">
        <v>119</v>
      </c>
    </row>
    <row r="523" spans="1:4">
      <c r="A523" s="42" t="s">
        <v>2043</v>
      </c>
      <c r="B523" s="44">
        <v>7.2</v>
      </c>
      <c r="C523" s="42">
        <v>1.9</v>
      </c>
      <c r="D523" s="42" t="s">
        <v>259</v>
      </c>
    </row>
    <row r="524" spans="1:4">
      <c r="A524" s="42" t="s">
        <v>2045</v>
      </c>
      <c r="B524" s="44">
        <v>7.9</v>
      </c>
      <c r="C524" s="42">
        <v>5.8</v>
      </c>
      <c r="D524" s="42" t="s">
        <v>120</v>
      </c>
    </row>
    <row r="525" spans="1:4">
      <c r="A525" s="42" t="s">
        <v>2049</v>
      </c>
      <c r="B525" s="44">
        <v>7</v>
      </c>
      <c r="C525" s="42">
        <v>5.6</v>
      </c>
      <c r="D525" s="42" t="s">
        <v>286</v>
      </c>
    </row>
    <row r="526" spans="1:4">
      <c r="A526" s="42" t="s">
        <v>2051</v>
      </c>
      <c r="B526" s="44">
        <v>5.7</v>
      </c>
      <c r="C526" s="42">
        <v>6.8</v>
      </c>
      <c r="D526" s="42" t="s">
        <v>719</v>
      </c>
    </row>
    <row r="527" spans="1:4">
      <c r="A527" s="42" t="s">
        <v>2052</v>
      </c>
      <c r="B527" s="44">
        <v>6.9</v>
      </c>
      <c r="C527" s="42">
        <v>7.1</v>
      </c>
      <c r="D527" s="42" t="s">
        <v>296</v>
      </c>
    </row>
    <row r="528" spans="1:4">
      <c r="A528" s="42" t="s">
        <v>2054</v>
      </c>
      <c r="B528" s="44">
        <v>8.8000000000000007</v>
      </c>
      <c r="C528" s="42">
        <v>8.4</v>
      </c>
      <c r="D528" s="42" t="s">
        <v>264</v>
      </c>
    </row>
    <row r="529" spans="1:4">
      <c r="A529" s="42" t="s">
        <v>2057</v>
      </c>
      <c r="B529" s="44">
        <v>8.9</v>
      </c>
      <c r="C529" s="42">
        <v>8.1</v>
      </c>
      <c r="D529" s="42" t="s">
        <v>120</v>
      </c>
    </row>
    <row r="530" spans="1:4">
      <c r="A530" s="42" t="s">
        <v>2058</v>
      </c>
      <c r="B530" s="44">
        <v>7.5</v>
      </c>
      <c r="C530" s="42">
        <v>5.0999999999999996</v>
      </c>
      <c r="D530" s="42" t="s">
        <v>223</v>
      </c>
    </row>
    <row r="531" spans="1:4">
      <c r="A531" s="42" t="s">
        <v>2060</v>
      </c>
      <c r="B531" s="44">
        <v>7.7</v>
      </c>
      <c r="C531" s="42">
        <v>5.8</v>
      </c>
      <c r="D531" s="42" t="s">
        <v>259</v>
      </c>
    </row>
    <row r="532" spans="1:4">
      <c r="A532" s="42" t="s">
        <v>2062</v>
      </c>
      <c r="B532" s="44">
        <v>7.7</v>
      </c>
      <c r="C532" s="42">
        <v>6</v>
      </c>
      <c r="D532" s="42" t="s">
        <v>264</v>
      </c>
    </row>
    <row r="533" spans="1:4">
      <c r="A533" s="42" t="s">
        <v>2065</v>
      </c>
      <c r="B533" s="44">
        <v>6.6</v>
      </c>
      <c r="C533" s="42">
        <v>6.5</v>
      </c>
      <c r="D533" s="42" t="s">
        <v>286</v>
      </c>
    </row>
    <row r="534" spans="1:4">
      <c r="A534" s="42" t="s">
        <v>2074</v>
      </c>
      <c r="B534" s="44">
        <v>8.4</v>
      </c>
      <c r="C534" s="42">
        <v>6.8</v>
      </c>
      <c r="D534" s="42" t="s">
        <v>120</v>
      </c>
    </row>
    <row r="535" spans="1:4">
      <c r="A535" s="42" t="s">
        <v>2075</v>
      </c>
      <c r="B535" s="44">
        <v>8.3000000000000007</v>
      </c>
      <c r="C535" s="42">
        <v>5.5</v>
      </c>
      <c r="D535" s="42" t="s">
        <v>120</v>
      </c>
    </row>
    <row r="536" spans="1:4">
      <c r="A536" s="42" t="s">
        <v>2082</v>
      </c>
      <c r="B536" s="44">
        <v>7.5</v>
      </c>
      <c r="C536" s="42">
        <v>6</v>
      </c>
      <c r="D536" s="42" t="s">
        <v>161</v>
      </c>
    </row>
    <row r="537" spans="1:4">
      <c r="A537" s="42" t="s">
        <v>2084</v>
      </c>
      <c r="B537" s="44">
        <v>8.8000000000000007</v>
      </c>
      <c r="C537" s="42">
        <v>6.9</v>
      </c>
      <c r="D537" s="42" t="s">
        <v>120</v>
      </c>
    </row>
    <row r="538" spans="1:4">
      <c r="A538" s="42" t="s">
        <v>2086</v>
      </c>
      <c r="B538" s="44">
        <v>3.6</v>
      </c>
      <c r="C538" s="42">
        <v>1.3</v>
      </c>
      <c r="D538" s="42" t="s">
        <v>635</v>
      </c>
    </row>
    <row r="539" spans="1:4">
      <c r="A539" s="42" t="s">
        <v>2092</v>
      </c>
      <c r="B539" s="44">
        <v>6.4</v>
      </c>
      <c r="C539" s="42">
        <v>4.7</v>
      </c>
      <c r="D539" s="42" t="s">
        <v>445</v>
      </c>
    </row>
    <row r="540" spans="1:4">
      <c r="A540" s="42" t="s">
        <v>2095</v>
      </c>
      <c r="B540" s="44">
        <v>7.5</v>
      </c>
      <c r="C540" s="42">
        <v>5.8</v>
      </c>
      <c r="D540" s="42" t="s">
        <v>354</v>
      </c>
    </row>
    <row r="541" spans="1:4">
      <c r="A541" s="42" t="s">
        <v>2106</v>
      </c>
      <c r="B541" s="44">
        <v>4.9000000000000004</v>
      </c>
      <c r="C541" s="42">
        <v>2.2999999999999998</v>
      </c>
      <c r="D541" s="42" t="s">
        <v>99</v>
      </c>
    </row>
    <row r="542" spans="1:4">
      <c r="A542" s="42" t="s">
        <v>2108</v>
      </c>
      <c r="B542" s="44">
        <v>6.8</v>
      </c>
      <c r="C542" s="42">
        <v>6.3</v>
      </c>
      <c r="D542" s="42" t="s">
        <v>120</v>
      </c>
    </row>
    <row r="543" spans="1:4">
      <c r="A543" s="42" t="s">
        <v>2109</v>
      </c>
      <c r="B543" s="44">
        <v>8</v>
      </c>
      <c r="C543" s="42">
        <v>7</v>
      </c>
      <c r="D543" s="42" t="s">
        <v>120</v>
      </c>
    </row>
    <row r="544" spans="1:4">
      <c r="A544" s="42" t="s">
        <v>2111</v>
      </c>
      <c r="B544" s="44">
        <v>6.5</v>
      </c>
      <c r="C544" s="42">
        <v>5.8</v>
      </c>
      <c r="D544" s="42" t="s">
        <v>445</v>
      </c>
    </row>
    <row r="545" spans="1:4">
      <c r="A545" s="42" t="s">
        <v>2113</v>
      </c>
      <c r="B545" s="44">
        <v>8.5</v>
      </c>
      <c r="C545" s="42">
        <v>8.1</v>
      </c>
      <c r="D545" s="42" t="s">
        <v>120</v>
      </c>
    </row>
    <row r="546" spans="1:4">
      <c r="A546" s="42" t="s">
        <v>2115</v>
      </c>
      <c r="B546" s="44">
        <v>7.5</v>
      </c>
      <c r="C546" s="42">
        <v>6.8</v>
      </c>
      <c r="D546" s="42" t="s">
        <v>162</v>
      </c>
    </row>
    <row r="547" spans="1:4">
      <c r="A547" s="42" t="s">
        <v>2119</v>
      </c>
      <c r="B547" s="44">
        <v>7.8</v>
      </c>
      <c r="C547" s="42">
        <v>5.4</v>
      </c>
      <c r="D547" s="42" t="s">
        <v>258</v>
      </c>
    </row>
    <row r="548" spans="1:4">
      <c r="A548" s="42" t="s">
        <v>2121</v>
      </c>
      <c r="B548" s="44">
        <v>7.2</v>
      </c>
      <c r="C548" s="42">
        <v>5.7</v>
      </c>
      <c r="D548" s="42" t="s">
        <v>117</v>
      </c>
    </row>
    <row r="549" spans="1:4">
      <c r="A549" s="42" t="s">
        <v>2123</v>
      </c>
      <c r="B549" s="44">
        <v>7</v>
      </c>
      <c r="C549" s="42">
        <v>4.5999999999999996</v>
      </c>
      <c r="D549" s="42" t="s">
        <v>263</v>
      </c>
    </row>
    <row r="550" spans="1:4">
      <c r="A550" s="42" t="s">
        <v>2125</v>
      </c>
      <c r="B550" s="44">
        <v>6.9</v>
      </c>
      <c r="C550" s="42">
        <v>5.4</v>
      </c>
      <c r="D550" s="42" t="s">
        <v>223</v>
      </c>
    </row>
    <row r="551" spans="1:4">
      <c r="A551" s="42" t="s">
        <v>2129</v>
      </c>
      <c r="B551" s="44">
        <v>7.9</v>
      </c>
      <c r="C551" s="42">
        <v>6.3</v>
      </c>
      <c r="D551" s="42" t="s">
        <v>119</v>
      </c>
    </row>
    <row r="552" spans="1:4">
      <c r="A552" s="42" t="s">
        <v>2134</v>
      </c>
      <c r="B552" s="44">
        <v>4.5</v>
      </c>
      <c r="C552" s="42">
        <v>0</v>
      </c>
      <c r="D552" s="42" t="s">
        <v>635</v>
      </c>
    </row>
    <row r="553" spans="1:4">
      <c r="A553" s="42" t="s">
        <v>2142</v>
      </c>
      <c r="B553" s="44">
        <v>3.5</v>
      </c>
      <c r="C553" s="42">
        <v>0</v>
      </c>
      <c r="D553" s="42" t="s">
        <v>281</v>
      </c>
    </row>
    <row r="554" spans="1:4">
      <c r="A554" s="42" t="s">
        <v>2143</v>
      </c>
      <c r="B554" s="44">
        <v>8</v>
      </c>
      <c r="C554" s="42">
        <v>5.6</v>
      </c>
      <c r="D554" s="42" t="s">
        <v>258</v>
      </c>
    </row>
    <row r="555" spans="1:4">
      <c r="A555" s="42" t="s">
        <v>2145</v>
      </c>
      <c r="B555" s="44">
        <v>6.2</v>
      </c>
      <c r="C555" s="42">
        <v>3.9</v>
      </c>
      <c r="D555" s="42" t="s">
        <v>81</v>
      </c>
    </row>
    <row r="556" spans="1:4">
      <c r="A556" s="42" t="s">
        <v>2147</v>
      </c>
      <c r="B556" s="44">
        <v>7.7</v>
      </c>
      <c r="C556" s="42">
        <v>6.2</v>
      </c>
      <c r="D556" s="42" t="s">
        <v>120</v>
      </c>
    </row>
    <row r="557" spans="1:4">
      <c r="A557" s="42" t="s">
        <v>2148</v>
      </c>
      <c r="B557" s="44">
        <v>7.3</v>
      </c>
      <c r="C557" s="42">
        <v>5</v>
      </c>
      <c r="D557" s="42" t="s">
        <v>161</v>
      </c>
    </row>
    <row r="558" spans="1:4">
      <c r="A558" s="42" t="s">
        <v>2150</v>
      </c>
      <c r="B558" s="44">
        <v>5.7</v>
      </c>
      <c r="C558" s="42">
        <v>3.6</v>
      </c>
      <c r="D558" s="42" t="s">
        <v>281</v>
      </c>
    </row>
    <row r="559" spans="1:4">
      <c r="A559" s="42" t="s">
        <v>2151</v>
      </c>
      <c r="B559" s="44">
        <v>7.2</v>
      </c>
      <c r="C559" s="42">
        <v>3.7</v>
      </c>
      <c r="D559" s="42" t="s">
        <v>161</v>
      </c>
    </row>
    <row r="560" spans="1:4">
      <c r="A560" s="42" t="s">
        <v>2156</v>
      </c>
      <c r="B560" s="44">
        <v>7.2</v>
      </c>
      <c r="C560" s="42">
        <v>5.4</v>
      </c>
      <c r="D560" s="42" t="s">
        <v>119</v>
      </c>
    </row>
    <row r="561" spans="1:4">
      <c r="A561" s="42" t="s">
        <v>2159</v>
      </c>
      <c r="B561" s="44">
        <v>9.3000000000000007</v>
      </c>
      <c r="C561" s="42">
        <v>8.9</v>
      </c>
      <c r="D561" s="42" t="s">
        <v>259</v>
      </c>
    </row>
    <row r="562" spans="1:4">
      <c r="A562" s="42" t="s">
        <v>2160</v>
      </c>
      <c r="B562" s="44">
        <v>8.8000000000000007</v>
      </c>
      <c r="C562" s="42">
        <v>7.5</v>
      </c>
      <c r="D562" s="42" t="s">
        <v>113</v>
      </c>
    </row>
    <row r="563" spans="1:4">
      <c r="A563" s="42" t="s">
        <v>2162</v>
      </c>
      <c r="B563" s="44">
        <v>8.3000000000000007</v>
      </c>
      <c r="C563" s="42">
        <v>5.3</v>
      </c>
      <c r="D563" s="42" t="s">
        <v>120</v>
      </c>
    </row>
    <row r="564" spans="1:4">
      <c r="A564" s="42" t="s">
        <v>2164</v>
      </c>
      <c r="B564" s="44">
        <v>8.3000000000000007</v>
      </c>
      <c r="C564" s="42">
        <v>5.9</v>
      </c>
      <c r="D564" s="42" t="s">
        <v>258</v>
      </c>
    </row>
    <row r="565" spans="1:4">
      <c r="A565" s="42" t="s">
        <v>2171</v>
      </c>
      <c r="B565" s="44">
        <v>4</v>
      </c>
      <c r="C565" s="42">
        <v>3.3</v>
      </c>
      <c r="D565" s="42" t="s">
        <v>281</v>
      </c>
    </row>
    <row r="566" spans="1:4">
      <c r="A566" s="42" t="s">
        <v>2173</v>
      </c>
      <c r="B566" s="44">
        <v>6.9</v>
      </c>
      <c r="C566" s="42">
        <v>3.6</v>
      </c>
      <c r="D566" s="42" t="s">
        <v>264</v>
      </c>
    </row>
    <row r="567" spans="1:4">
      <c r="A567" s="42" t="s">
        <v>2175</v>
      </c>
      <c r="B567" s="44">
        <v>6.6</v>
      </c>
      <c r="C567" s="42">
        <v>5.5</v>
      </c>
      <c r="D567" s="42" t="s">
        <v>87</v>
      </c>
    </row>
    <row r="568" spans="1:4">
      <c r="A568" s="42" t="s">
        <v>2179</v>
      </c>
      <c r="B568" s="44">
        <v>8.1999999999999993</v>
      </c>
      <c r="C568" s="42">
        <v>8</v>
      </c>
      <c r="D568" s="42" t="s">
        <v>258</v>
      </c>
    </row>
    <row r="569" spans="1:4">
      <c r="A569" s="42" t="s">
        <v>2185</v>
      </c>
      <c r="B569" s="44">
        <v>6.9</v>
      </c>
      <c r="C569" s="42">
        <v>5.0999999999999996</v>
      </c>
      <c r="D569" s="42" t="s">
        <v>296</v>
      </c>
    </row>
    <row r="570" spans="1:4">
      <c r="A570" s="42" t="s">
        <v>2188</v>
      </c>
      <c r="B570" s="44">
        <v>7.2</v>
      </c>
      <c r="C570" s="42">
        <v>6.5</v>
      </c>
      <c r="D570" s="42" t="s">
        <v>119</v>
      </c>
    </row>
    <row r="571" spans="1:4">
      <c r="A571" s="42" t="s">
        <v>2191</v>
      </c>
      <c r="B571" s="44">
        <v>6.4</v>
      </c>
      <c r="C571" s="42">
        <v>6.5</v>
      </c>
      <c r="D571" s="42" t="s">
        <v>547</v>
      </c>
    </row>
    <row r="572" spans="1:4">
      <c r="A572" s="42" t="s">
        <v>2192</v>
      </c>
      <c r="B572" s="44">
        <v>3.6</v>
      </c>
      <c r="C572" s="42">
        <v>0.4</v>
      </c>
      <c r="D572" s="42" t="s">
        <v>635</v>
      </c>
    </row>
    <row r="573" spans="1:4">
      <c r="A573" s="42" t="s">
        <v>2195</v>
      </c>
      <c r="B573" s="44">
        <v>7.1</v>
      </c>
      <c r="C573" s="42">
        <v>6.8</v>
      </c>
      <c r="D573" s="42" t="s">
        <v>223</v>
      </c>
    </row>
    <row r="574" spans="1:4">
      <c r="A574" s="42" t="s">
        <v>2199</v>
      </c>
      <c r="B574" s="44">
        <v>7.4</v>
      </c>
      <c r="C574" s="42">
        <v>5.6</v>
      </c>
      <c r="D574" s="42" t="s">
        <v>326</v>
      </c>
    </row>
    <row r="575" spans="1:4">
      <c r="A575" s="42" t="s">
        <v>2203</v>
      </c>
      <c r="B575" s="44">
        <v>7.9</v>
      </c>
      <c r="C575" s="42">
        <v>8.4</v>
      </c>
      <c r="D575" s="42" t="s">
        <v>326</v>
      </c>
    </row>
    <row r="576" spans="1:4">
      <c r="A576" s="42" t="s">
        <v>2204</v>
      </c>
      <c r="B576" s="44">
        <v>7.6</v>
      </c>
      <c r="C576" s="42">
        <v>7.5</v>
      </c>
      <c r="D576" s="42" t="s">
        <v>162</v>
      </c>
    </row>
    <row r="577" spans="1:4">
      <c r="A577" s="42" t="s">
        <v>2207</v>
      </c>
      <c r="B577" s="44">
        <v>7.3</v>
      </c>
      <c r="C577" s="42">
        <v>6</v>
      </c>
      <c r="D577" s="42" t="s">
        <v>162</v>
      </c>
    </row>
    <row r="578" spans="1:4">
      <c r="A578" s="42" t="s">
        <v>2211</v>
      </c>
      <c r="B578" s="44">
        <v>5</v>
      </c>
      <c r="C578" s="42">
        <v>4</v>
      </c>
      <c r="D578" s="42" t="s">
        <v>218</v>
      </c>
    </row>
    <row r="579" spans="1:4">
      <c r="A579" s="42" t="s">
        <v>2213</v>
      </c>
      <c r="B579" s="44">
        <v>7.5</v>
      </c>
      <c r="C579" s="42">
        <v>5.5</v>
      </c>
      <c r="D579" s="42" t="s">
        <v>301</v>
      </c>
    </row>
    <row r="580" spans="1:4">
      <c r="A580" s="42" t="s">
        <v>2215</v>
      </c>
      <c r="B580" s="44">
        <v>8</v>
      </c>
      <c r="C580" s="42">
        <v>8.1</v>
      </c>
      <c r="D580" s="42" t="s">
        <v>113</v>
      </c>
    </row>
    <row r="581" spans="1:4">
      <c r="A581" s="42" t="s">
        <v>2216</v>
      </c>
      <c r="B581" s="44">
        <v>7.3</v>
      </c>
      <c r="C581" s="42">
        <v>4.5999999999999996</v>
      </c>
      <c r="D581" s="42" t="s">
        <v>264</v>
      </c>
    </row>
    <row r="582" spans="1:4">
      <c r="A582" s="42" t="s">
        <v>2217</v>
      </c>
      <c r="B582" s="44">
        <v>9.1</v>
      </c>
      <c r="C582" s="42">
        <v>9.5</v>
      </c>
      <c r="D582" s="42" t="s">
        <v>120</v>
      </c>
    </row>
    <row r="583" spans="1:4">
      <c r="A583" s="42" t="s">
        <v>2218</v>
      </c>
      <c r="B583" s="44">
        <v>5.8</v>
      </c>
      <c r="C583" s="42">
        <v>4.0999999999999996</v>
      </c>
      <c r="D583" s="42" t="s">
        <v>354</v>
      </c>
    </row>
    <row r="584" spans="1:4">
      <c r="A584" s="42" t="s">
        <v>2219</v>
      </c>
      <c r="B584" s="44">
        <v>7.6</v>
      </c>
      <c r="C584" s="42">
        <v>8</v>
      </c>
      <c r="D584" s="42" t="s">
        <v>162</v>
      </c>
    </row>
    <row r="585" spans="1:4">
      <c r="A585" s="42" t="s">
        <v>2224</v>
      </c>
      <c r="B585" s="44">
        <v>8.3000000000000007</v>
      </c>
      <c r="C585" s="42">
        <v>8.1999999999999993</v>
      </c>
      <c r="D585" s="42" t="s">
        <v>259</v>
      </c>
    </row>
    <row r="586" spans="1:4">
      <c r="A586" s="42" t="s">
        <v>2228</v>
      </c>
      <c r="B586" s="44">
        <v>6.5</v>
      </c>
      <c r="C586" s="42">
        <v>5</v>
      </c>
      <c r="D586" s="42" t="s">
        <v>326</v>
      </c>
    </row>
    <row r="587" spans="1:4">
      <c r="A587" s="42" t="s">
        <v>2229</v>
      </c>
      <c r="B587" s="44">
        <v>6.5</v>
      </c>
      <c r="C587" s="42">
        <v>5.5</v>
      </c>
      <c r="D587" s="42" t="s">
        <v>286</v>
      </c>
    </row>
    <row r="588" spans="1:4">
      <c r="A588" s="42" t="s">
        <v>2230</v>
      </c>
      <c r="B588" s="44">
        <v>7</v>
      </c>
      <c r="C588" s="42">
        <v>6.9</v>
      </c>
      <c r="D588" s="42" t="s">
        <v>94</v>
      </c>
    </row>
    <row r="589" spans="1:4">
      <c r="A589" s="42" t="s">
        <v>2233</v>
      </c>
      <c r="B589" s="44">
        <v>7.2</v>
      </c>
      <c r="C589" s="42">
        <v>6.3</v>
      </c>
      <c r="D589" s="42" t="s">
        <v>120</v>
      </c>
    </row>
    <row r="590" spans="1:4">
      <c r="A590" s="42" t="s">
        <v>2237</v>
      </c>
      <c r="B590" s="44">
        <v>7.8</v>
      </c>
      <c r="C590" s="42">
        <v>6.1</v>
      </c>
      <c r="D590" s="42" t="s">
        <v>119</v>
      </c>
    </row>
    <row r="591" spans="1:4">
      <c r="A591" s="42" t="s">
        <v>2238</v>
      </c>
      <c r="B591" s="44">
        <v>8.1999999999999993</v>
      </c>
      <c r="C591" s="42">
        <v>8.9</v>
      </c>
      <c r="D591" s="42" t="s">
        <v>93</v>
      </c>
    </row>
    <row r="592" spans="1:4">
      <c r="A592" s="42" t="s">
        <v>2241</v>
      </c>
      <c r="B592" s="44">
        <v>5.8</v>
      </c>
      <c r="C592" s="42">
        <v>5.4</v>
      </c>
      <c r="D592" s="42" t="s">
        <v>210</v>
      </c>
    </row>
    <row r="593" spans="1:4">
      <c r="A593" s="42" t="s">
        <v>2242</v>
      </c>
      <c r="B593" s="44">
        <v>7.3</v>
      </c>
      <c r="C593" s="42">
        <v>5.8</v>
      </c>
      <c r="D593" s="42" t="s">
        <v>161</v>
      </c>
    </row>
    <row r="594" spans="1:4">
      <c r="A594" s="42" t="s">
        <v>2244</v>
      </c>
      <c r="B594" s="44">
        <v>5.9</v>
      </c>
      <c r="C594" s="42">
        <v>7.8</v>
      </c>
      <c r="D594" s="42" t="s">
        <v>263</v>
      </c>
    </row>
    <row r="595" spans="1:4">
      <c r="A595" s="42" t="s">
        <v>2251</v>
      </c>
      <c r="B595" s="44">
        <v>9</v>
      </c>
      <c r="C595" s="42">
        <v>7.7</v>
      </c>
      <c r="D595" s="42" t="s">
        <v>120</v>
      </c>
    </row>
    <row r="596" spans="1:4">
      <c r="A596" s="42" t="s">
        <v>2252</v>
      </c>
      <c r="B596" s="44">
        <v>6.7</v>
      </c>
      <c r="C596" s="42">
        <v>6.5</v>
      </c>
      <c r="D596" s="42" t="s">
        <v>263</v>
      </c>
    </row>
    <row r="597" spans="1:4">
      <c r="A597" s="42" t="s">
        <v>2254</v>
      </c>
      <c r="B597" s="44">
        <v>7.6</v>
      </c>
      <c r="C597" s="42">
        <v>7.1</v>
      </c>
      <c r="D597" s="42" t="s">
        <v>297</v>
      </c>
    </row>
    <row r="598" spans="1:4">
      <c r="A598" s="42" t="s">
        <v>2256</v>
      </c>
      <c r="B598" s="44">
        <v>8</v>
      </c>
      <c r="C598" s="42">
        <v>8.6</v>
      </c>
      <c r="D598" s="42" t="s">
        <v>223</v>
      </c>
    </row>
    <row r="599" spans="1:4">
      <c r="A599" s="42" t="s">
        <v>2257</v>
      </c>
      <c r="B599" s="44">
        <v>7.1</v>
      </c>
      <c r="C599" s="42">
        <v>5.8</v>
      </c>
      <c r="D599" s="42" t="s">
        <v>326</v>
      </c>
    </row>
    <row r="600" spans="1:4">
      <c r="A600" s="42" t="s">
        <v>2258</v>
      </c>
      <c r="B600" s="44">
        <v>6.5</v>
      </c>
      <c r="C600" s="42">
        <v>6.9</v>
      </c>
      <c r="D600" s="42" t="s">
        <v>286</v>
      </c>
    </row>
    <row r="601" spans="1:4">
      <c r="A601" s="42" t="s">
        <v>2264</v>
      </c>
      <c r="B601" s="44">
        <v>6.6</v>
      </c>
      <c r="C601" s="42">
        <v>6.2</v>
      </c>
      <c r="D601" s="42" t="s">
        <v>94</v>
      </c>
    </row>
    <row r="602" spans="1:4">
      <c r="A602" s="42" t="s">
        <v>2265</v>
      </c>
      <c r="B602" s="44">
        <v>7.8</v>
      </c>
      <c r="C602" s="42">
        <v>7.2</v>
      </c>
      <c r="D602" s="42" t="s">
        <v>162</v>
      </c>
    </row>
    <row r="603" spans="1:4">
      <c r="A603" s="42" t="s">
        <v>2267</v>
      </c>
      <c r="B603" s="44">
        <v>4</v>
      </c>
      <c r="C603" s="42">
        <v>3.5</v>
      </c>
      <c r="D603" s="42" t="s">
        <v>850</v>
      </c>
    </row>
    <row r="604" spans="1:4">
      <c r="A604" s="42" t="s">
        <v>2268</v>
      </c>
      <c r="B604" s="44">
        <v>6.3</v>
      </c>
      <c r="C604" s="42">
        <v>1.8</v>
      </c>
      <c r="D604" s="42" t="s">
        <v>87</v>
      </c>
    </row>
    <row r="605" spans="1:4">
      <c r="A605" s="42" t="s">
        <v>2270</v>
      </c>
      <c r="B605" s="44">
        <v>8.1</v>
      </c>
      <c r="C605" s="42">
        <v>6.9</v>
      </c>
      <c r="D605" s="42" t="s">
        <v>258</v>
      </c>
    </row>
    <row r="606" spans="1:4">
      <c r="A606" s="42" t="s">
        <v>2274</v>
      </c>
      <c r="B606" s="44">
        <v>4.3</v>
      </c>
      <c r="C606" s="42">
        <v>0</v>
      </c>
      <c r="D606" s="42" t="s">
        <v>374</v>
      </c>
    </row>
    <row r="607" spans="1:4">
      <c r="A607" s="42" t="s">
        <v>2276</v>
      </c>
      <c r="B607" s="44">
        <v>9</v>
      </c>
      <c r="C607" s="42">
        <v>9.1999999999999993</v>
      </c>
      <c r="D607" s="42" t="s">
        <v>113</v>
      </c>
    </row>
    <row r="608" spans="1:4">
      <c r="A608" s="42" t="s">
        <v>2279</v>
      </c>
      <c r="B608" s="44">
        <v>6.8</v>
      </c>
      <c r="C608" s="42">
        <v>6</v>
      </c>
      <c r="D608" s="42" t="s">
        <v>119</v>
      </c>
    </row>
    <row r="609" spans="1:4">
      <c r="A609" s="42" t="s">
        <v>2281</v>
      </c>
      <c r="B609" s="44">
        <v>5.9</v>
      </c>
      <c r="C609" s="42">
        <v>2.2000000000000002</v>
      </c>
      <c r="D609" s="42" t="s">
        <v>87</v>
      </c>
    </row>
    <row r="610" spans="1:4">
      <c r="A610" s="42" t="s">
        <v>2282</v>
      </c>
      <c r="B610" s="44">
        <v>8</v>
      </c>
      <c r="C610" s="42">
        <v>8.5</v>
      </c>
      <c r="D610" s="42" t="s">
        <v>88</v>
      </c>
    </row>
    <row r="611" spans="1:4">
      <c r="A611" s="42" t="s">
        <v>2290</v>
      </c>
      <c r="B611" s="44">
        <v>8</v>
      </c>
      <c r="C611" s="42">
        <v>7.6</v>
      </c>
      <c r="D611" s="42" t="s">
        <v>258</v>
      </c>
    </row>
    <row r="612" spans="1:4">
      <c r="A612" s="42" t="s">
        <v>2292</v>
      </c>
      <c r="B612" s="44">
        <v>7</v>
      </c>
      <c r="C612" s="42">
        <v>4.4000000000000004</v>
      </c>
      <c r="D612" s="42" t="s">
        <v>223</v>
      </c>
    </row>
    <row r="613" spans="1:4">
      <c r="A613" s="42" t="s">
        <v>2293</v>
      </c>
      <c r="B613" s="44">
        <v>7.6</v>
      </c>
      <c r="C613" s="42">
        <v>6.4</v>
      </c>
      <c r="D613" s="42" t="s">
        <v>259</v>
      </c>
    </row>
    <row r="614" spans="1:4">
      <c r="A614" s="42" t="s">
        <v>2303</v>
      </c>
      <c r="B614" s="44">
        <v>7.6</v>
      </c>
      <c r="C614" s="42">
        <v>6.1</v>
      </c>
      <c r="D614" s="42" t="s">
        <v>161</v>
      </c>
    </row>
    <row r="615" spans="1:4">
      <c r="A615" s="42" t="s">
        <v>2305</v>
      </c>
      <c r="B615" s="44">
        <v>4.5999999999999996</v>
      </c>
      <c r="C615" s="42">
        <v>1.9</v>
      </c>
      <c r="D615" s="42" t="s">
        <v>235</v>
      </c>
    </row>
    <row r="616" spans="1:4">
      <c r="A616" s="42" t="s">
        <v>2311</v>
      </c>
      <c r="B616" s="44">
        <v>8.3000000000000007</v>
      </c>
      <c r="C616" s="42">
        <v>7.4</v>
      </c>
      <c r="D616" s="42" t="s">
        <v>162</v>
      </c>
    </row>
    <row r="617" spans="1:4">
      <c r="A617" s="42" t="s">
        <v>2312</v>
      </c>
      <c r="B617" s="44">
        <v>7.9</v>
      </c>
      <c r="C617" s="42">
        <v>6.1</v>
      </c>
      <c r="D617" s="42" t="s">
        <v>88</v>
      </c>
    </row>
    <row r="618" spans="1:4">
      <c r="A618" s="42" t="s">
        <v>2313</v>
      </c>
      <c r="B618" s="44">
        <v>8</v>
      </c>
      <c r="C618" s="42">
        <v>7.8</v>
      </c>
      <c r="D618" s="42" t="s">
        <v>223</v>
      </c>
    </row>
    <row r="619" spans="1:4">
      <c r="A619" s="42" t="s">
        <v>2314</v>
      </c>
      <c r="B619" s="44">
        <v>4.8</v>
      </c>
      <c r="C619" s="42">
        <v>2.4</v>
      </c>
      <c r="D619" s="42" t="s">
        <v>218</v>
      </c>
    </row>
    <row r="620" spans="1:4">
      <c r="A620" s="42" t="s">
        <v>2315</v>
      </c>
      <c r="B620" s="44">
        <v>7</v>
      </c>
      <c r="C620" s="42">
        <v>4.9000000000000004</v>
      </c>
      <c r="D620" s="42" t="s">
        <v>223</v>
      </c>
    </row>
    <row r="621" spans="1:4">
      <c r="A621" s="42" t="s">
        <v>2318</v>
      </c>
      <c r="B621" s="44">
        <v>7</v>
      </c>
      <c r="C621" s="42">
        <v>6.5</v>
      </c>
      <c r="D621" s="42" t="s">
        <v>286</v>
      </c>
    </row>
    <row r="622" spans="1:4">
      <c r="A622" s="42" t="s">
        <v>2322</v>
      </c>
      <c r="B622" s="44">
        <v>8.8000000000000007</v>
      </c>
      <c r="C622" s="42">
        <v>6.9</v>
      </c>
      <c r="D622" s="42" t="s">
        <v>258</v>
      </c>
    </row>
    <row r="623" spans="1:4">
      <c r="A623" s="42" t="s">
        <v>2324</v>
      </c>
      <c r="B623" s="44">
        <v>8</v>
      </c>
      <c r="C623" s="42">
        <v>5.5</v>
      </c>
      <c r="D623" s="42" t="s">
        <v>259</v>
      </c>
    </row>
    <row r="624" spans="1:4">
      <c r="A624" s="42" t="s">
        <v>2325</v>
      </c>
      <c r="B624" s="44">
        <v>8.9</v>
      </c>
      <c r="C624" s="42">
        <v>7.6</v>
      </c>
      <c r="D624" s="42" t="s">
        <v>120</v>
      </c>
    </row>
    <row r="625" spans="1:4">
      <c r="A625" s="42" t="s">
        <v>2330</v>
      </c>
      <c r="B625" s="44">
        <v>8.3000000000000007</v>
      </c>
      <c r="C625" s="42">
        <v>6.8</v>
      </c>
      <c r="D625" s="42" t="s">
        <v>120</v>
      </c>
    </row>
    <row r="626" spans="1:4">
      <c r="A626" s="42" t="s">
        <v>2332</v>
      </c>
      <c r="B626" s="44">
        <v>6.7</v>
      </c>
      <c r="C626" s="42">
        <v>4.8</v>
      </c>
      <c r="D626" s="42" t="s">
        <v>297</v>
      </c>
    </row>
    <row r="627" spans="1:4">
      <c r="A627" s="42" t="s">
        <v>2334</v>
      </c>
      <c r="B627" s="44">
        <v>5.7</v>
      </c>
      <c r="C627" s="42">
        <v>3.3</v>
      </c>
      <c r="D627" s="42" t="s">
        <v>210</v>
      </c>
    </row>
    <row r="628" spans="1:4">
      <c r="A628" s="42" t="s">
        <v>2337</v>
      </c>
      <c r="B628" s="44">
        <v>7.5</v>
      </c>
      <c r="C628" s="42">
        <v>3</v>
      </c>
      <c r="D628" s="42" t="s">
        <v>120</v>
      </c>
    </row>
    <row r="629" spans="1:4">
      <c r="A629" s="42" t="s">
        <v>2339</v>
      </c>
      <c r="B629" s="44">
        <v>7.4</v>
      </c>
      <c r="C629" s="42">
        <v>6.3</v>
      </c>
      <c r="D629" s="42" t="s">
        <v>120</v>
      </c>
    </row>
    <row r="630" spans="1:4">
      <c r="A630" s="42" t="s">
        <v>2341</v>
      </c>
      <c r="B630" s="44">
        <v>8.1999999999999993</v>
      </c>
      <c r="C630" s="42">
        <v>7.6</v>
      </c>
      <c r="D630" s="42" t="s">
        <v>162</v>
      </c>
    </row>
    <row r="631" spans="1:4">
      <c r="A631" s="42" t="s">
        <v>2343</v>
      </c>
      <c r="B631" s="44">
        <v>8.1999999999999993</v>
      </c>
      <c r="C631" s="42">
        <v>7.9</v>
      </c>
      <c r="D631" s="42" t="s">
        <v>81</v>
      </c>
    </row>
    <row r="632" spans="1:4">
      <c r="A632" s="42" t="s">
        <v>2346</v>
      </c>
      <c r="B632" s="44">
        <v>8.6</v>
      </c>
      <c r="C632" s="42">
        <v>8</v>
      </c>
      <c r="D632" s="42" t="s">
        <v>120</v>
      </c>
    </row>
    <row r="633" spans="1:4">
      <c r="A633" s="42" t="s">
        <v>2348</v>
      </c>
      <c r="B633" s="44">
        <v>6.8</v>
      </c>
      <c r="C633" s="42">
        <v>4.7</v>
      </c>
      <c r="D633" s="42" t="s">
        <v>223</v>
      </c>
    </row>
    <row r="634" spans="1:4">
      <c r="A634" s="42" t="s">
        <v>2353</v>
      </c>
      <c r="B634" s="44">
        <v>6.6</v>
      </c>
      <c r="C634" s="42">
        <v>4.7</v>
      </c>
      <c r="D634" s="42" t="s">
        <v>223</v>
      </c>
    </row>
    <row r="635" spans="1:4">
      <c r="A635" s="42" t="s">
        <v>2357</v>
      </c>
      <c r="B635" s="44">
        <v>3.6</v>
      </c>
      <c r="C635" s="42">
        <v>3.1</v>
      </c>
      <c r="D635" s="42" t="s">
        <v>2358</v>
      </c>
    </row>
    <row r="636" spans="1:4">
      <c r="A636" s="42" t="s">
        <v>2359</v>
      </c>
      <c r="B636" s="44">
        <v>5.6</v>
      </c>
      <c r="C636" s="42">
        <v>0.7</v>
      </c>
      <c r="D636" s="42" t="s">
        <v>326</v>
      </c>
    </row>
    <row r="637" spans="1:4">
      <c r="A637" s="42" t="s">
        <v>2360</v>
      </c>
      <c r="B637" s="44">
        <v>7.7</v>
      </c>
      <c r="C637" s="42">
        <v>5.8</v>
      </c>
      <c r="D637" s="42" t="s">
        <v>162</v>
      </c>
    </row>
    <row r="638" spans="1:4">
      <c r="A638" s="42" t="s">
        <v>2361</v>
      </c>
      <c r="B638" s="44">
        <v>4.0999999999999996</v>
      </c>
      <c r="C638" s="42">
        <v>3.1</v>
      </c>
      <c r="D638" s="42" t="s">
        <v>635</v>
      </c>
    </row>
    <row r="639" spans="1:4">
      <c r="A639" s="42" t="s">
        <v>2363</v>
      </c>
      <c r="B639" s="44">
        <v>2.7</v>
      </c>
      <c r="C639" s="42">
        <v>0.9</v>
      </c>
      <c r="D639" s="42" t="s">
        <v>1866</v>
      </c>
    </row>
    <row r="640" spans="1:4">
      <c r="A640" s="42" t="s">
        <v>2364</v>
      </c>
      <c r="B640" s="44">
        <v>7.4</v>
      </c>
      <c r="C640" s="42">
        <v>7.8</v>
      </c>
      <c r="D640" s="42" t="s">
        <v>297</v>
      </c>
    </row>
    <row r="641" spans="1:4">
      <c r="A641" s="42" t="s">
        <v>2366</v>
      </c>
      <c r="B641" s="44">
        <v>7.2</v>
      </c>
      <c r="C641" s="42">
        <v>5.6</v>
      </c>
      <c r="D641" s="42" t="s">
        <v>297</v>
      </c>
    </row>
    <row r="642" spans="1:4">
      <c r="A642" s="42" t="s">
        <v>2371</v>
      </c>
      <c r="B642" s="44">
        <v>4.4000000000000004</v>
      </c>
      <c r="C642" s="42">
        <v>2.2999999999999998</v>
      </c>
      <c r="D642" s="42" t="s">
        <v>1811</v>
      </c>
    </row>
    <row r="643" spans="1:4">
      <c r="A643" s="42" t="s">
        <v>2374</v>
      </c>
      <c r="B643" s="44">
        <v>5.6</v>
      </c>
      <c r="C643" s="42">
        <v>2</v>
      </c>
      <c r="D643" s="42" t="s">
        <v>326</v>
      </c>
    </row>
    <row r="644" spans="1:4">
      <c r="A644" s="42" t="s">
        <v>2376</v>
      </c>
      <c r="B644" s="44">
        <v>6.9</v>
      </c>
      <c r="C644" s="42">
        <v>4.3</v>
      </c>
      <c r="D644" s="42" t="s">
        <v>264</v>
      </c>
    </row>
    <row r="645" spans="1:4">
      <c r="A645" s="42" t="s">
        <v>2378</v>
      </c>
      <c r="B645" s="44">
        <v>5.5</v>
      </c>
      <c r="C645" s="42">
        <v>2.4</v>
      </c>
      <c r="D645" s="42" t="s">
        <v>379</v>
      </c>
    </row>
    <row r="646" spans="1:4">
      <c r="A646" s="42" t="s">
        <v>2381</v>
      </c>
      <c r="B646" s="44">
        <v>7.4</v>
      </c>
      <c r="C646" s="42">
        <v>5.8</v>
      </c>
      <c r="D646" s="42" t="s">
        <v>161</v>
      </c>
    </row>
    <row r="647" spans="1:4">
      <c r="A647" s="42" t="s">
        <v>2388</v>
      </c>
      <c r="B647" s="44">
        <v>6</v>
      </c>
      <c r="C647" s="42">
        <v>6.5</v>
      </c>
      <c r="D647" s="42" t="s">
        <v>719</v>
      </c>
    </row>
    <row r="648" spans="1:4">
      <c r="A648" s="42" t="s">
        <v>2391</v>
      </c>
      <c r="B648" s="44">
        <v>6.3</v>
      </c>
      <c r="C648" s="42">
        <v>5.8</v>
      </c>
      <c r="D648" s="42" t="s">
        <v>326</v>
      </c>
    </row>
    <row r="649" spans="1:4">
      <c r="A649" s="42" t="s">
        <v>2393</v>
      </c>
      <c r="B649" s="44">
        <v>7.8</v>
      </c>
      <c r="C649" s="42">
        <v>8.1</v>
      </c>
      <c r="D649" s="42" t="s">
        <v>119</v>
      </c>
    </row>
    <row r="650" spans="1:4">
      <c r="A650" s="42" t="s">
        <v>2396</v>
      </c>
      <c r="B650" s="44">
        <v>7.4</v>
      </c>
      <c r="C650" s="42">
        <v>6.8</v>
      </c>
      <c r="D650" s="42" t="s">
        <v>326</v>
      </c>
    </row>
    <row r="651" spans="1:4">
      <c r="A651" s="42" t="s">
        <v>2399</v>
      </c>
      <c r="B651" s="44">
        <v>6.5</v>
      </c>
      <c r="C651" s="42">
        <v>3.6</v>
      </c>
      <c r="D651" s="42" t="s">
        <v>81</v>
      </c>
    </row>
    <row r="652" spans="1:4">
      <c r="A652" s="42" t="s">
        <v>2403</v>
      </c>
      <c r="B652" s="44">
        <v>6.2</v>
      </c>
      <c r="C652" s="42">
        <v>3.9</v>
      </c>
      <c r="D652" s="42" t="s">
        <v>94</v>
      </c>
    </row>
    <row r="653" spans="1:4">
      <c r="A653" s="42" t="s">
        <v>2409</v>
      </c>
      <c r="B653" s="44">
        <v>6.3</v>
      </c>
      <c r="C653" s="42">
        <v>3.1</v>
      </c>
      <c r="D653" s="42" t="s">
        <v>210</v>
      </c>
    </row>
    <row r="654" spans="1:4">
      <c r="A654" s="42" t="s">
        <v>2412</v>
      </c>
      <c r="B654" s="44">
        <v>4.8</v>
      </c>
      <c r="C654" s="42">
        <v>1.8</v>
      </c>
      <c r="D654" s="42" t="s">
        <v>218</v>
      </c>
    </row>
    <row r="655" spans="1:4">
      <c r="A655" s="42" t="s">
        <v>2415</v>
      </c>
      <c r="B655" s="44">
        <v>7</v>
      </c>
      <c r="C655" s="42">
        <v>5</v>
      </c>
      <c r="D655" s="42" t="s">
        <v>81</v>
      </c>
    </row>
    <row r="656" spans="1:4">
      <c r="A656" s="42" t="s">
        <v>2425</v>
      </c>
      <c r="B656" s="44">
        <v>8.5</v>
      </c>
      <c r="C656" s="42">
        <v>7.8</v>
      </c>
      <c r="D656" s="42" t="s">
        <v>258</v>
      </c>
    </row>
    <row r="657" spans="1:4">
      <c r="A657" s="42" t="s">
        <v>2430</v>
      </c>
      <c r="B657" s="44">
        <v>5.7</v>
      </c>
      <c r="C657" s="42">
        <v>4.5999999999999996</v>
      </c>
      <c r="D657" s="42" t="s">
        <v>210</v>
      </c>
    </row>
    <row r="658" spans="1:4">
      <c r="A658" s="42" t="s">
        <v>2432</v>
      </c>
      <c r="B658" s="44">
        <v>4.7</v>
      </c>
      <c r="C658" s="42">
        <v>3.8</v>
      </c>
      <c r="D658" s="42" t="s">
        <v>521</v>
      </c>
    </row>
    <row r="659" spans="1:4">
      <c r="A659" s="42" t="s">
        <v>2442</v>
      </c>
      <c r="B659" s="44">
        <v>8.4</v>
      </c>
      <c r="C659" s="42">
        <v>5.9</v>
      </c>
      <c r="D659" s="42" t="s">
        <v>120</v>
      </c>
    </row>
    <row r="660" spans="1:4">
      <c r="A660" s="42" t="s">
        <v>2444</v>
      </c>
      <c r="B660" s="44">
        <v>8</v>
      </c>
      <c r="C660" s="42">
        <v>6.5</v>
      </c>
      <c r="D660" s="42" t="s">
        <v>223</v>
      </c>
    </row>
    <row r="661" spans="1:4">
      <c r="A661" s="42" t="s">
        <v>2446</v>
      </c>
      <c r="B661" s="44">
        <v>7.5</v>
      </c>
      <c r="C661" s="42">
        <v>5.3</v>
      </c>
      <c r="D661" s="42" t="s">
        <v>120</v>
      </c>
    </row>
    <row r="662" spans="1:4">
      <c r="A662" s="42" t="s">
        <v>2448</v>
      </c>
      <c r="B662" s="44">
        <v>6.8</v>
      </c>
      <c r="C662" s="42">
        <v>5.8</v>
      </c>
      <c r="D662" s="42" t="s">
        <v>119</v>
      </c>
    </row>
    <row r="663" spans="1:4">
      <c r="A663" s="42" t="s">
        <v>2449</v>
      </c>
      <c r="B663" s="44">
        <v>6.9</v>
      </c>
      <c r="C663" s="42">
        <v>4.8</v>
      </c>
      <c r="D663" s="42" t="s">
        <v>264</v>
      </c>
    </row>
    <row r="664" spans="1:4">
      <c r="A664" s="42" t="s">
        <v>2453</v>
      </c>
      <c r="B664" s="44">
        <v>8.6</v>
      </c>
      <c r="C664" s="42">
        <v>6.7</v>
      </c>
      <c r="D664" s="42" t="s">
        <v>186</v>
      </c>
    </row>
    <row r="665" spans="1:4">
      <c r="A665" s="42" t="s">
        <v>2458</v>
      </c>
      <c r="B665" s="44">
        <v>6.8</v>
      </c>
      <c r="C665" s="42">
        <v>3.5</v>
      </c>
      <c r="D665" s="42" t="s">
        <v>161</v>
      </c>
    </row>
    <row r="666" spans="1:4">
      <c r="A666" s="42" t="s">
        <v>2460</v>
      </c>
      <c r="B666" s="44">
        <v>7.5</v>
      </c>
      <c r="C666" s="42">
        <v>6.4</v>
      </c>
      <c r="D666" s="42" t="s">
        <v>223</v>
      </c>
    </row>
    <row r="667" spans="1:4">
      <c r="A667" s="42" t="s">
        <v>2462</v>
      </c>
      <c r="B667" s="44">
        <v>7.9</v>
      </c>
      <c r="C667" s="42">
        <v>7.2</v>
      </c>
      <c r="D667" s="42" t="s">
        <v>223</v>
      </c>
    </row>
    <row r="668" spans="1:4">
      <c r="A668" s="42" t="s">
        <v>2463</v>
      </c>
      <c r="B668" s="44">
        <v>7.3</v>
      </c>
      <c r="C668" s="42">
        <v>5.3</v>
      </c>
      <c r="D668" s="42" t="s">
        <v>161</v>
      </c>
    </row>
    <row r="669" spans="1:4">
      <c r="A669" s="42" t="s">
        <v>2465</v>
      </c>
      <c r="B669" s="44">
        <v>8</v>
      </c>
      <c r="C669" s="42">
        <v>6</v>
      </c>
      <c r="D669" s="42" t="s">
        <v>81</v>
      </c>
    </row>
    <row r="670" spans="1:4">
      <c r="A670" s="42" t="s">
        <v>2466</v>
      </c>
      <c r="B670" s="44">
        <v>3.8</v>
      </c>
      <c r="C670" s="42">
        <v>0.6</v>
      </c>
      <c r="D670" s="42" t="s">
        <v>218</v>
      </c>
    </row>
    <row r="671" spans="1:4">
      <c r="A671" s="42" t="s">
        <v>2474</v>
      </c>
      <c r="B671" s="44">
        <v>6.9</v>
      </c>
      <c r="C671" s="42">
        <v>4.8</v>
      </c>
      <c r="D671" s="42" t="s">
        <v>297</v>
      </c>
    </row>
    <row r="672" spans="1:4">
      <c r="A672" s="42" t="s">
        <v>2476</v>
      </c>
      <c r="B672" s="44">
        <v>4.9000000000000004</v>
      </c>
      <c r="C672" s="42">
        <v>2.2999999999999998</v>
      </c>
      <c r="D672" s="42" t="s">
        <v>218</v>
      </c>
    </row>
    <row r="673" spans="1:4">
      <c r="A673" s="42" t="s">
        <v>2478</v>
      </c>
      <c r="B673" s="44">
        <v>6.6</v>
      </c>
      <c r="C673" s="42">
        <v>3.5</v>
      </c>
      <c r="D673" s="42" t="s">
        <v>263</v>
      </c>
    </row>
    <row r="674" spans="1:4">
      <c r="A674" s="42" t="s">
        <v>2486</v>
      </c>
      <c r="B674" s="44">
        <v>5.0999999999999996</v>
      </c>
      <c r="C674" s="42">
        <v>4.3</v>
      </c>
      <c r="D674" s="42" t="s">
        <v>291</v>
      </c>
    </row>
    <row r="675" spans="1:4">
      <c r="A675" s="42" t="s">
        <v>2491</v>
      </c>
      <c r="B675" s="44">
        <v>7.6</v>
      </c>
      <c r="C675" s="42">
        <v>6.3</v>
      </c>
      <c r="D675" s="42" t="s">
        <v>223</v>
      </c>
    </row>
    <row r="676" spans="1:4">
      <c r="A676" s="42" t="s">
        <v>2499</v>
      </c>
      <c r="B676" s="44">
        <v>7.5</v>
      </c>
      <c r="C676" s="42">
        <v>5.0999999999999996</v>
      </c>
      <c r="D676" s="42" t="s">
        <v>161</v>
      </c>
    </row>
    <row r="677" spans="1:4">
      <c r="A677" s="42" t="s">
        <v>2501</v>
      </c>
      <c r="B677" s="44">
        <v>7.2</v>
      </c>
      <c r="C677" s="42">
        <v>3.4</v>
      </c>
      <c r="D677" s="42" t="s">
        <v>161</v>
      </c>
    </row>
    <row r="678" spans="1:4">
      <c r="A678" s="42" t="s">
        <v>2504</v>
      </c>
      <c r="B678" s="44">
        <v>4.4000000000000004</v>
      </c>
      <c r="C678" s="42">
        <v>1.3</v>
      </c>
      <c r="D678" s="42" t="s">
        <v>291</v>
      </c>
    </row>
    <row r="679" spans="1:4">
      <c r="A679" s="42" t="s">
        <v>2510</v>
      </c>
      <c r="B679" s="44">
        <v>7.1</v>
      </c>
      <c r="C679" s="42">
        <v>5.5</v>
      </c>
      <c r="D679" s="42" t="s">
        <v>223</v>
      </c>
    </row>
    <row r="680" spans="1:4">
      <c r="A680" s="42" t="s">
        <v>2514</v>
      </c>
      <c r="B680" s="44">
        <v>8.8000000000000007</v>
      </c>
      <c r="C680" s="42">
        <v>6.6</v>
      </c>
      <c r="D680" s="42" t="s">
        <v>120</v>
      </c>
    </row>
    <row r="681" spans="1:4">
      <c r="A681" s="42" t="s">
        <v>2516</v>
      </c>
      <c r="B681" s="44">
        <v>8.8000000000000007</v>
      </c>
      <c r="C681" s="42">
        <v>7.4</v>
      </c>
      <c r="D681" s="42" t="s">
        <v>120</v>
      </c>
    </row>
    <row r="682" spans="1:4">
      <c r="A682" s="42" t="s">
        <v>2517</v>
      </c>
      <c r="B682" s="44">
        <v>4.8</v>
      </c>
      <c r="C682" s="42">
        <v>3.4</v>
      </c>
      <c r="D682" s="42" t="s">
        <v>291</v>
      </c>
    </row>
    <row r="683" spans="1:4">
      <c r="A683" s="42" t="s">
        <v>2522</v>
      </c>
      <c r="B683" s="44">
        <v>6.5</v>
      </c>
      <c r="C683" s="42">
        <v>5.2</v>
      </c>
      <c r="D683" s="42" t="s">
        <v>850</v>
      </c>
    </row>
    <row r="684" spans="1:4">
      <c r="A684" s="42" t="s">
        <v>2529</v>
      </c>
      <c r="B684" s="44">
        <v>4</v>
      </c>
      <c r="C684" s="42">
        <v>1.3</v>
      </c>
      <c r="D684" s="42" t="s">
        <v>374</v>
      </c>
    </row>
    <row r="685" spans="1:4">
      <c r="A685" s="42" t="s">
        <v>2531</v>
      </c>
      <c r="B685" s="44">
        <v>5.7</v>
      </c>
      <c r="C685" s="42">
        <v>2</v>
      </c>
      <c r="D685" s="42" t="s">
        <v>326</v>
      </c>
    </row>
    <row r="686" spans="1:4">
      <c r="A686" s="42" t="s">
        <v>2532</v>
      </c>
      <c r="B686" s="44">
        <v>6.6</v>
      </c>
      <c r="C686" s="42">
        <v>4.9000000000000004</v>
      </c>
      <c r="D686" s="42" t="s">
        <v>297</v>
      </c>
    </row>
    <row r="687" spans="1:4">
      <c r="A687" s="42" t="s">
        <v>2535</v>
      </c>
      <c r="B687" s="44">
        <v>7.4</v>
      </c>
      <c r="C687" s="42">
        <v>6.9</v>
      </c>
      <c r="D687" s="42" t="s">
        <v>162</v>
      </c>
    </row>
  </sheetData>
  <autoFilter ref="A1:A687" xr:uid="{D3DBF54B-6041-42BB-AE19-1C7DBD4DCB2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43DD-1932-446F-BD6C-DED4A0A19C81}">
  <dimension ref="A2:B72"/>
  <sheetViews>
    <sheetView topLeftCell="A56" workbookViewId="0">
      <selection activeCell="B69" sqref="B58:B69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24</v>
      </c>
      <c r="B2" t="s">
        <v>2539</v>
      </c>
    </row>
    <row r="3" spans="1:2">
      <c r="A3">
        <v>2.5</v>
      </c>
      <c r="B3">
        <v>1</v>
      </c>
    </row>
    <row r="4" spans="1:2">
      <c r="A4">
        <v>2.7</v>
      </c>
      <c r="B4">
        <v>2</v>
      </c>
    </row>
    <row r="5" spans="1:2">
      <c r="A5">
        <v>2.8</v>
      </c>
      <c r="B5">
        <v>1</v>
      </c>
    </row>
    <row r="6" spans="1:2">
      <c r="A6">
        <v>2.9</v>
      </c>
      <c r="B6">
        <v>2</v>
      </c>
    </row>
    <row r="7" spans="1:2">
      <c r="A7">
        <v>3</v>
      </c>
      <c r="B7">
        <v>1</v>
      </c>
    </row>
    <row r="8" spans="1:2">
      <c r="A8">
        <v>3.1</v>
      </c>
      <c r="B8">
        <v>3</v>
      </c>
    </row>
    <row r="9" spans="1:2">
      <c r="A9">
        <v>3.3</v>
      </c>
      <c r="B9">
        <v>1</v>
      </c>
    </row>
    <row r="10" spans="1:2">
      <c r="A10">
        <v>3.4</v>
      </c>
      <c r="B10">
        <v>1</v>
      </c>
    </row>
    <row r="11" spans="1:2">
      <c r="A11">
        <v>3.5</v>
      </c>
      <c r="B11">
        <v>2</v>
      </c>
    </row>
    <row r="12" spans="1:2">
      <c r="A12">
        <v>3.6</v>
      </c>
      <c r="B12">
        <v>3</v>
      </c>
    </row>
    <row r="13" spans="1:2">
      <c r="A13">
        <v>3.7</v>
      </c>
      <c r="B13">
        <v>2</v>
      </c>
    </row>
    <row r="14" spans="1:2">
      <c r="A14">
        <v>3.8</v>
      </c>
      <c r="B14">
        <v>3</v>
      </c>
    </row>
    <row r="15" spans="1:2">
      <c r="A15">
        <v>3.9</v>
      </c>
      <c r="B15">
        <v>1</v>
      </c>
    </row>
    <row r="16" spans="1:2">
      <c r="A16">
        <v>4</v>
      </c>
      <c r="B16">
        <v>3</v>
      </c>
    </row>
    <row r="17" spans="1:2">
      <c r="A17">
        <v>4.0999999999999996</v>
      </c>
      <c r="B17">
        <v>4</v>
      </c>
    </row>
    <row r="18" spans="1:2">
      <c r="A18">
        <v>4.2</v>
      </c>
      <c r="B18">
        <v>5</v>
      </c>
    </row>
    <row r="19" spans="1:2">
      <c r="A19">
        <v>4.3</v>
      </c>
      <c r="B19">
        <v>4</v>
      </c>
    </row>
    <row r="20" spans="1:2">
      <c r="A20">
        <v>4.4000000000000004</v>
      </c>
      <c r="B20">
        <v>4</v>
      </c>
    </row>
    <row r="21" spans="1:2">
      <c r="A21">
        <v>4.5</v>
      </c>
      <c r="B21">
        <v>4</v>
      </c>
    </row>
    <row r="22" spans="1:2">
      <c r="A22">
        <v>4.5999999999999996</v>
      </c>
      <c r="B22">
        <v>5</v>
      </c>
    </row>
    <row r="23" spans="1:2">
      <c r="A23">
        <v>4.7</v>
      </c>
      <c r="B23">
        <v>3</v>
      </c>
    </row>
    <row r="24" spans="1:2">
      <c r="A24">
        <v>4.8</v>
      </c>
      <c r="B24">
        <v>8</v>
      </c>
    </row>
    <row r="25" spans="1:2">
      <c r="A25">
        <v>4.9000000000000004</v>
      </c>
      <c r="B25">
        <v>8</v>
      </c>
    </row>
    <row r="26" spans="1:2">
      <c r="A26">
        <v>5</v>
      </c>
      <c r="B26">
        <v>6</v>
      </c>
    </row>
    <row r="27" spans="1:2">
      <c r="A27">
        <v>5.0999999999999996</v>
      </c>
      <c r="B27">
        <v>9</v>
      </c>
    </row>
    <row r="28" spans="1:2">
      <c r="A28">
        <v>5.2</v>
      </c>
      <c r="B28">
        <v>7</v>
      </c>
    </row>
    <row r="29" spans="1:2">
      <c r="A29">
        <v>5.3</v>
      </c>
      <c r="B29">
        <v>3</v>
      </c>
    </row>
    <row r="30" spans="1:2">
      <c r="A30">
        <v>5.4</v>
      </c>
      <c r="B30">
        <v>5</v>
      </c>
    </row>
    <row r="31" spans="1:2">
      <c r="A31">
        <v>5.5</v>
      </c>
      <c r="B31">
        <v>10</v>
      </c>
    </row>
    <row r="32" spans="1:2">
      <c r="A32">
        <v>5.6</v>
      </c>
      <c r="B32">
        <v>5</v>
      </c>
    </row>
    <row r="33" spans="1:2">
      <c r="A33">
        <v>5.7</v>
      </c>
      <c r="B33">
        <v>16</v>
      </c>
    </row>
    <row r="34" spans="1:2">
      <c r="A34">
        <v>5.8</v>
      </c>
      <c r="B34">
        <v>13</v>
      </c>
    </row>
    <row r="35" spans="1:2">
      <c r="A35">
        <v>5.9</v>
      </c>
      <c r="B35">
        <v>9</v>
      </c>
    </row>
    <row r="36" spans="1:2">
      <c r="A36">
        <v>6</v>
      </c>
      <c r="B36">
        <v>12</v>
      </c>
    </row>
    <row r="37" spans="1:2">
      <c r="A37">
        <v>6.1</v>
      </c>
      <c r="B37">
        <v>14</v>
      </c>
    </row>
    <row r="38" spans="1:2">
      <c r="A38">
        <v>6.2</v>
      </c>
      <c r="B38">
        <v>13</v>
      </c>
    </row>
    <row r="39" spans="1:2">
      <c r="A39">
        <v>6.3</v>
      </c>
      <c r="B39">
        <v>11</v>
      </c>
    </row>
    <row r="40" spans="1:2">
      <c r="A40">
        <v>6.4</v>
      </c>
      <c r="B40">
        <v>14</v>
      </c>
    </row>
    <row r="41" spans="1:2">
      <c r="A41">
        <v>6.5</v>
      </c>
      <c r="B41">
        <v>18</v>
      </c>
    </row>
    <row r="42" spans="1:2">
      <c r="A42">
        <v>6.6</v>
      </c>
      <c r="B42">
        <v>13</v>
      </c>
    </row>
    <row r="43" spans="1:2">
      <c r="A43">
        <v>6.7</v>
      </c>
      <c r="B43">
        <v>9</v>
      </c>
    </row>
    <row r="44" spans="1:2">
      <c r="A44">
        <v>6.8</v>
      </c>
      <c r="B44">
        <v>18</v>
      </c>
    </row>
    <row r="45" spans="1:2">
      <c r="A45">
        <v>6.9</v>
      </c>
      <c r="B45">
        <v>28</v>
      </c>
    </row>
    <row r="46" spans="1:2">
      <c r="A46">
        <v>7</v>
      </c>
      <c r="B46">
        <v>17</v>
      </c>
    </row>
    <row r="47" spans="1:2">
      <c r="A47">
        <v>7.1</v>
      </c>
      <c r="B47">
        <v>18</v>
      </c>
    </row>
    <row r="48" spans="1:2">
      <c r="A48">
        <v>7.2</v>
      </c>
      <c r="B48">
        <v>28</v>
      </c>
    </row>
    <row r="49" spans="1:2">
      <c r="A49">
        <v>7.3</v>
      </c>
      <c r="B49">
        <v>28</v>
      </c>
    </row>
    <row r="50" spans="1:2">
      <c r="A50">
        <v>7.4</v>
      </c>
      <c r="B50">
        <v>30</v>
      </c>
    </row>
    <row r="51" spans="1:2">
      <c r="A51">
        <v>7.5</v>
      </c>
      <c r="B51">
        <v>23</v>
      </c>
    </row>
    <row r="52" spans="1:2">
      <c r="A52">
        <v>7.6</v>
      </c>
      <c r="B52">
        <v>20</v>
      </c>
    </row>
    <row r="53" spans="1:2">
      <c r="A53">
        <v>7.7</v>
      </c>
      <c r="B53">
        <v>16</v>
      </c>
    </row>
    <row r="54" spans="1:2">
      <c r="A54">
        <v>7.8</v>
      </c>
      <c r="B54">
        <v>17</v>
      </c>
    </row>
    <row r="55" spans="1:2">
      <c r="A55">
        <v>7.9</v>
      </c>
      <c r="B55">
        <v>22</v>
      </c>
    </row>
    <row r="56" spans="1:2">
      <c r="A56">
        <v>8</v>
      </c>
      <c r="B56">
        <v>31</v>
      </c>
    </row>
    <row r="57" spans="1:2">
      <c r="A57">
        <v>8.1</v>
      </c>
      <c r="B57">
        <v>17</v>
      </c>
    </row>
    <row r="58" spans="1:2">
      <c r="A58">
        <v>8.1999999999999993</v>
      </c>
      <c r="B58">
        <v>12</v>
      </c>
    </row>
    <row r="59" spans="1:2">
      <c r="A59">
        <v>8.3000000000000007</v>
      </c>
      <c r="B59">
        <v>19</v>
      </c>
    </row>
    <row r="60" spans="1:2">
      <c r="A60">
        <v>8.4</v>
      </c>
      <c r="B60">
        <v>15</v>
      </c>
    </row>
    <row r="61" spans="1:2">
      <c r="A61">
        <v>8.5</v>
      </c>
      <c r="B61">
        <v>13</v>
      </c>
    </row>
    <row r="62" spans="1:2">
      <c r="A62">
        <v>8.6</v>
      </c>
      <c r="B62">
        <v>8</v>
      </c>
    </row>
    <row r="63" spans="1:2">
      <c r="A63">
        <v>8.6999999999999993</v>
      </c>
      <c r="B63">
        <v>8</v>
      </c>
    </row>
    <row r="64" spans="1:2">
      <c r="A64">
        <v>8.8000000000000007</v>
      </c>
      <c r="B64">
        <v>12</v>
      </c>
    </row>
    <row r="65" spans="1:2">
      <c r="A65">
        <v>8.9</v>
      </c>
      <c r="B65">
        <v>10</v>
      </c>
    </row>
    <row r="66" spans="1:2">
      <c r="A66">
        <v>9</v>
      </c>
      <c r="B66">
        <v>7</v>
      </c>
    </row>
    <row r="67" spans="1:2">
      <c r="A67">
        <v>9.1</v>
      </c>
      <c r="B67">
        <v>5</v>
      </c>
    </row>
    <row r="68" spans="1:2">
      <c r="A68">
        <v>9.1999999999999993</v>
      </c>
      <c r="B68">
        <v>3</v>
      </c>
    </row>
    <row r="69" spans="1:2">
      <c r="A69">
        <v>9.3000000000000007</v>
      </c>
      <c r="B69">
        <v>1</v>
      </c>
    </row>
    <row r="70" spans="1:2">
      <c r="A70" t="s">
        <v>2542</v>
      </c>
      <c r="B70">
        <v>2</v>
      </c>
    </row>
    <row r="71" spans="1:2">
      <c r="A71" t="s">
        <v>2540</v>
      </c>
    </row>
    <row r="72" spans="1:2">
      <c r="A72" t="s">
        <v>2541</v>
      </c>
      <c r="B72">
        <v>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7E51-3C71-4B39-9DCD-5D3845F14693}">
  <dimension ref="A2:B95"/>
  <sheetViews>
    <sheetView workbookViewId="0">
      <selection activeCell="D18" sqref="D18"/>
    </sheetView>
  </sheetViews>
  <sheetFormatPr defaultRowHeight="15"/>
  <cols>
    <col min="1" max="1" width="12.85546875" bestFit="1" customWidth="1"/>
    <col min="2" max="2" width="19.42578125" bestFit="1" customWidth="1"/>
  </cols>
  <sheetData>
    <row r="2" spans="1:2">
      <c r="A2" s="13" t="s">
        <v>28</v>
      </c>
      <c r="B2" t="s">
        <v>2539</v>
      </c>
    </row>
    <row r="3" spans="1:2">
      <c r="A3">
        <v>0</v>
      </c>
      <c r="B3">
        <v>16</v>
      </c>
    </row>
    <row r="4" spans="1:2">
      <c r="A4">
        <v>0.4</v>
      </c>
      <c r="B4">
        <v>3</v>
      </c>
    </row>
    <row r="5" spans="1:2">
      <c r="A5">
        <v>0.6</v>
      </c>
      <c r="B5">
        <v>1</v>
      </c>
    </row>
    <row r="6" spans="1:2">
      <c r="A6">
        <v>0.7</v>
      </c>
      <c r="B6">
        <v>3</v>
      </c>
    </row>
    <row r="7" spans="1:2">
      <c r="A7">
        <v>0.8</v>
      </c>
      <c r="B7">
        <v>3</v>
      </c>
    </row>
    <row r="8" spans="1:2">
      <c r="A8">
        <v>0.9</v>
      </c>
      <c r="B8">
        <v>2</v>
      </c>
    </row>
    <row r="9" spans="1:2">
      <c r="A9">
        <v>1</v>
      </c>
      <c r="B9">
        <v>2</v>
      </c>
    </row>
    <row r="10" spans="1:2">
      <c r="A10">
        <v>1.1000000000000001</v>
      </c>
      <c r="B10">
        <v>4</v>
      </c>
    </row>
    <row r="11" spans="1:2">
      <c r="A11">
        <v>1.2</v>
      </c>
      <c r="B11">
        <v>2</v>
      </c>
    </row>
    <row r="12" spans="1:2">
      <c r="A12">
        <v>1.3</v>
      </c>
      <c r="B12">
        <v>6</v>
      </c>
    </row>
    <row r="13" spans="1:2">
      <c r="A13">
        <v>1.5</v>
      </c>
      <c r="B13">
        <v>4</v>
      </c>
    </row>
    <row r="14" spans="1:2">
      <c r="A14">
        <v>1.6</v>
      </c>
      <c r="B14">
        <v>1</v>
      </c>
    </row>
    <row r="15" spans="1:2">
      <c r="A15">
        <v>1.7</v>
      </c>
      <c r="B15">
        <v>2</v>
      </c>
    </row>
    <row r="16" spans="1:2">
      <c r="A16">
        <v>1.8</v>
      </c>
      <c r="B16">
        <v>3</v>
      </c>
    </row>
    <row r="17" spans="1:2">
      <c r="A17">
        <v>1.9</v>
      </c>
      <c r="B17">
        <v>4</v>
      </c>
    </row>
    <row r="18" spans="1:2">
      <c r="A18">
        <v>2</v>
      </c>
      <c r="B18">
        <v>5</v>
      </c>
    </row>
    <row r="19" spans="1:2">
      <c r="A19">
        <v>2.1</v>
      </c>
      <c r="B19">
        <v>3</v>
      </c>
    </row>
    <row r="20" spans="1:2">
      <c r="A20">
        <v>2.2000000000000002</v>
      </c>
      <c r="B20">
        <v>2</v>
      </c>
    </row>
    <row r="21" spans="1:2">
      <c r="A21">
        <v>2.2999999999999998</v>
      </c>
      <c r="B21">
        <v>7</v>
      </c>
    </row>
    <row r="22" spans="1:2">
      <c r="A22">
        <v>2.4</v>
      </c>
      <c r="B22">
        <v>3</v>
      </c>
    </row>
    <row r="23" spans="1:2">
      <c r="A23">
        <v>2.5</v>
      </c>
      <c r="B23">
        <v>3</v>
      </c>
    </row>
    <row r="24" spans="1:2">
      <c r="A24">
        <v>2.6</v>
      </c>
      <c r="B24">
        <v>5</v>
      </c>
    </row>
    <row r="25" spans="1:2">
      <c r="A25">
        <v>2.7</v>
      </c>
      <c r="B25">
        <v>3</v>
      </c>
    </row>
    <row r="26" spans="1:2">
      <c r="A26">
        <v>2.8</v>
      </c>
      <c r="B26">
        <v>7</v>
      </c>
    </row>
    <row r="27" spans="1:2">
      <c r="A27">
        <v>2.9</v>
      </c>
      <c r="B27">
        <v>5</v>
      </c>
    </row>
    <row r="28" spans="1:2">
      <c r="A28">
        <v>3</v>
      </c>
      <c r="B28">
        <v>5</v>
      </c>
    </row>
    <row r="29" spans="1:2">
      <c r="A29">
        <v>3.1</v>
      </c>
      <c r="B29">
        <v>7</v>
      </c>
    </row>
    <row r="30" spans="1:2">
      <c r="A30">
        <v>3.2</v>
      </c>
      <c r="B30">
        <v>3</v>
      </c>
    </row>
    <row r="31" spans="1:2">
      <c r="A31">
        <v>3.3</v>
      </c>
      <c r="B31">
        <v>9</v>
      </c>
    </row>
    <row r="32" spans="1:2">
      <c r="A32">
        <v>3.4</v>
      </c>
      <c r="B32">
        <v>7</v>
      </c>
    </row>
    <row r="33" spans="1:2">
      <c r="A33">
        <v>3.5</v>
      </c>
      <c r="B33">
        <v>5</v>
      </c>
    </row>
    <row r="34" spans="1:2">
      <c r="A34">
        <v>3.6</v>
      </c>
      <c r="B34">
        <v>12</v>
      </c>
    </row>
    <row r="35" spans="1:2">
      <c r="A35">
        <v>3.7</v>
      </c>
      <c r="B35">
        <v>1</v>
      </c>
    </row>
    <row r="36" spans="1:2">
      <c r="A36">
        <v>3.8</v>
      </c>
      <c r="B36">
        <v>5</v>
      </c>
    </row>
    <row r="37" spans="1:2">
      <c r="A37">
        <v>3.9</v>
      </c>
      <c r="B37">
        <v>10</v>
      </c>
    </row>
    <row r="38" spans="1:2">
      <c r="A38">
        <v>4</v>
      </c>
      <c r="B38">
        <v>8</v>
      </c>
    </row>
    <row r="39" spans="1:2">
      <c r="A39">
        <v>4.0999999999999996</v>
      </c>
      <c r="B39">
        <v>4</v>
      </c>
    </row>
    <row r="40" spans="1:2">
      <c r="A40">
        <v>4.2</v>
      </c>
      <c r="B40">
        <v>5</v>
      </c>
    </row>
    <row r="41" spans="1:2">
      <c r="A41">
        <v>4.3</v>
      </c>
      <c r="B41">
        <v>10</v>
      </c>
    </row>
    <row r="42" spans="1:2">
      <c r="A42">
        <v>4.4000000000000004</v>
      </c>
      <c r="B42">
        <v>5</v>
      </c>
    </row>
    <row r="43" spans="1:2">
      <c r="A43">
        <v>4.5</v>
      </c>
      <c r="B43">
        <v>9</v>
      </c>
    </row>
    <row r="44" spans="1:2">
      <c r="A44">
        <v>4.5999999999999996</v>
      </c>
      <c r="B44">
        <v>16</v>
      </c>
    </row>
    <row r="45" spans="1:2">
      <c r="A45">
        <v>4.7</v>
      </c>
      <c r="B45">
        <v>8</v>
      </c>
    </row>
    <row r="46" spans="1:2">
      <c r="A46">
        <v>4.8</v>
      </c>
      <c r="B46">
        <v>9</v>
      </c>
    </row>
    <row r="47" spans="1:2">
      <c r="A47">
        <v>4.9000000000000004</v>
      </c>
      <c r="B47">
        <v>12</v>
      </c>
    </row>
    <row r="48" spans="1:2">
      <c r="A48">
        <v>5</v>
      </c>
      <c r="B48">
        <v>7</v>
      </c>
    </row>
    <row r="49" spans="1:2">
      <c r="A49">
        <v>5.0999999999999996</v>
      </c>
      <c r="B49">
        <v>11</v>
      </c>
    </row>
    <row r="50" spans="1:2">
      <c r="A50">
        <v>5.2</v>
      </c>
      <c r="B50">
        <v>5</v>
      </c>
    </row>
    <row r="51" spans="1:2">
      <c r="A51">
        <v>5.3</v>
      </c>
      <c r="B51">
        <v>13</v>
      </c>
    </row>
    <row r="52" spans="1:2">
      <c r="A52">
        <v>5.4</v>
      </c>
      <c r="B52">
        <v>13</v>
      </c>
    </row>
    <row r="53" spans="1:2">
      <c r="A53">
        <v>5.5</v>
      </c>
      <c r="B53">
        <v>11</v>
      </c>
    </row>
    <row r="54" spans="1:2">
      <c r="A54">
        <v>5.6</v>
      </c>
      <c r="B54">
        <v>9</v>
      </c>
    </row>
    <row r="55" spans="1:2">
      <c r="A55">
        <v>5.7</v>
      </c>
      <c r="B55">
        <v>3</v>
      </c>
    </row>
    <row r="56" spans="1:2">
      <c r="A56">
        <v>5.8</v>
      </c>
      <c r="B56">
        <v>22</v>
      </c>
    </row>
    <row r="57" spans="1:2">
      <c r="A57">
        <v>5.9</v>
      </c>
      <c r="B57">
        <v>13</v>
      </c>
    </row>
    <row r="58" spans="1:2">
      <c r="A58">
        <v>6</v>
      </c>
      <c r="B58">
        <v>15</v>
      </c>
    </row>
    <row r="59" spans="1:2">
      <c r="A59">
        <v>6.1</v>
      </c>
      <c r="B59">
        <v>15</v>
      </c>
    </row>
    <row r="60" spans="1:2">
      <c r="A60">
        <v>6.2</v>
      </c>
      <c r="B60">
        <v>8</v>
      </c>
    </row>
    <row r="61" spans="1:2">
      <c r="A61">
        <v>6.3</v>
      </c>
      <c r="B61">
        <v>18</v>
      </c>
    </row>
    <row r="62" spans="1:2">
      <c r="A62">
        <v>6.4</v>
      </c>
      <c r="B62">
        <v>20</v>
      </c>
    </row>
    <row r="63" spans="1:2">
      <c r="A63">
        <v>6.5</v>
      </c>
      <c r="B63">
        <v>18</v>
      </c>
    </row>
    <row r="64" spans="1:2">
      <c r="A64">
        <v>6.6</v>
      </c>
      <c r="B64">
        <v>17</v>
      </c>
    </row>
    <row r="65" spans="1:2">
      <c r="A65">
        <v>6.7</v>
      </c>
      <c r="B65">
        <v>6</v>
      </c>
    </row>
    <row r="66" spans="1:2">
      <c r="A66">
        <v>6.8</v>
      </c>
      <c r="B66">
        <v>16</v>
      </c>
    </row>
    <row r="67" spans="1:2">
      <c r="A67">
        <v>6.9</v>
      </c>
      <c r="B67">
        <v>26</v>
      </c>
    </row>
    <row r="68" spans="1:2">
      <c r="A68">
        <v>7</v>
      </c>
      <c r="B68">
        <v>8</v>
      </c>
    </row>
    <row r="69" spans="1:2">
      <c r="A69">
        <v>7.1</v>
      </c>
      <c r="B69">
        <v>17</v>
      </c>
    </row>
    <row r="70" spans="1:2">
      <c r="A70">
        <v>7.2</v>
      </c>
      <c r="B70">
        <v>10</v>
      </c>
    </row>
    <row r="71" spans="1:2">
      <c r="A71">
        <v>7.3</v>
      </c>
      <c r="B71">
        <v>12</v>
      </c>
    </row>
    <row r="72" spans="1:2">
      <c r="A72">
        <v>7.4</v>
      </c>
      <c r="B72">
        <v>12</v>
      </c>
    </row>
    <row r="73" spans="1:2">
      <c r="A73">
        <v>7.5</v>
      </c>
      <c r="B73">
        <v>9</v>
      </c>
    </row>
    <row r="74" spans="1:2">
      <c r="A74">
        <v>7.6</v>
      </c>
      <c r="B74">
        <v>13</v>
      </c>
    </row>
    <row r="75" spans="1:2">
      <c r="A75">
        <v>7.7</v>
      </c>
      <c r="B75">
        <v>7</v>
      </c>
    </row>
    <row r="76" spans="1:2">
      <c r="A76">
        <v>7.8</v>
      </c>
      <c r="B76">
        <v>12</v>
      </c>
    </row>
    <row r="77" spans="1:2">
      <c r="A77">
        <v>7.9</v>
      </c>
      <c r="B77">
        <v>11</v>
      </c>
    </row>
    <row r="78" spans="1:2">
      <c r="A78">
        <v>8</v>
      </c>
      <c r="B78">
        <v>7</v>
      </c>
    </row>
    <row r="79" spans="1:2">
      <c r="A79">
        <v>8.1</v>
      </c>
      <c r="B79">
        <v>7</v>
      </c>
    </row>
    <row r="80" spans="1:2">
      <c r="A80">
        <v>8.1999999999999993</v>
      </c>
      <c r="B80">
        <v>7</v>
      </c>
    </row>
    <row r="81" spans="1:2">
      <c r="A81">
        <v>8.3000000000000007</v>
      </c>
      <c r="B81">
        <v>5</v>
      </c>
    </row>
    <row r="82" spans="1:2">
      <c r="A82">
        <v>8.4</v>
      </c>
      <c r="B82">
        <v>5</v>
      </c>
    </row>
    <row r="83" spans="1:2">
      <c r="A83">
        <v>8.5</v>
      </c>
      <c r="B83">
        <v>5</v>
      </c>
    </row>
    <row r="84" spans="1:2">
      <c r="A84">
        <v>8.6</v>
      </c>
      <c r="B84">
        <v>2</v>
      </c>
    </row>
    <row r="85" spans="1:2">
      <c r="A85">
        <v>8.6999999999999993</v>
      </c>
      <c r="B85">
        <v>1</v>
      </c>
    </row>
    <row r="86" spans="1:2">
      <c r="A86">
        <v>8.8000000000000007</v>
      </c>
      <c r="B86">
        <v>4</v>
      </c>
    </row>
    <row r="87" spans="1:2">
      <c r="A87">
        <v>8.9</v>
      </c>
      <c r="B87">
        <v>4</v>
      </c>
    </row>
    <row r="88" spans="1:2">
      <c r="A88">
        <v>9</v>
      </c>
      <c r="B88">
        <v>3</v>
      </c>
    </row>
    <row r="89" spans="1:2">
      <c r="A89">
        <v>9.1</v>
      </c>
      <c r="B89">
        <v>4</v>
      </c>
    </row>
    <row r="90" spans="1:2">
      <c r="A90">
        <v>9.1999999999999993</v>
      </c>
      <c r="B90">
        <v>2</v>
      </c>
    </row>
    <row r="91" spans="1:2">
      <c r="A91">
        <v>9.3000000000000007</v>
      </c>
      <c r="B91">
        <v>2</v>
      </c>
    </row>
    <row r="92" spans="1:2">
      <c r="A92">
        <v>9.4</v>
      </c>
      <c r="B92">
        <v>1</v>
      </c>
    </row>
    <row r="93" spans="1:2">
      <c r="A93">
        <v>9.5</v>
      </c>
      <c r="B93">
        <v>1</v>
      </c>
    </row>
    <row r="94" spans="1:2">
      <c r="A94" t="s">
        <v>2540</v>
      </c>
    </row>
    <row r="95" spans="1:2">
      <c r="A95" t="s">
        <v>2541</v>
      </c>
      <c r="B95">
        <v>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01-1A17-42FA-9F78-ABD3A819724A}">
  <dimension ref="A1:D729"/>
  <sheetViews>
    <sheetView workbookViewId="0">
      <selection sqref="A1:XFD1048576"/>
    </sheetView>
  </sheetViews>
  <sheetFormatPr defaultRowHeight="15"/>
  <cols>
    <col min="1" max="1" width="12.140625" style="30" bestFit="1" customWidth="1"/>
    <col min="2" max="2" width="28.28515625" style="37" customWidth="1"/>
    <col min="3" max="3" width="21.28515625" style="34" bestFit="1" customWidth="1"/>
    <col min="4" max="4" width="11.85546875" style="32" bestFit="1" customWidth="1"/>
    <col min="5" max="16384" width="9.140625" style="30"/>
  </cols>
  <sheetData>
    <row r="1" spans="1:4">
      <c r="A1" s="29" t="s">
        <v>1</v>
      </c>
      <c r="B1" s="35" t="s">
        <v>6</v>
      </c>
      <c r="C1" s="33" t="s">
        <v>15</v>
      </c>
      <c r="D1" s="31" t="s">
        <v>13</v>
      </c>
    </row>
    <row r="2" spans="1:4">
      <c r="A2" s="30" t="s">
        <v>72</v>
      </c>
      <c r="B2" s="36">
        <v>7.9</v>
      </c>
      <c r="C2" s="34">
        <v>7</v>
      </c>
      <c r="D2" s="32" t="s">
        <v>80</v>
      </c>
    </row>
    <row r="3" spans="1:4">
      <c r="A3" s="30" t="s">
        <v>111</v>
      </c>
      <c r="B3" s="36">
        <v>7.9</v>
      </c>
      <c r="C3" s="34">
        <v>5.5</v>
      </c>
      <c r="D3" s="32" t="s">
        <v>113</v>
      </c>
    </row>
    <row r="4" spans="1:4">
      <c r="A4" s="30" t="s">
        <v>121</v>
      </c>
      <c r="B4" s="36">
        <v>5.0999999999999996</v>
      </c>
      <c r="C4" s="34">
        <v>0</v>
      </c>
      <c r="D4" s="32" t="s">
        <v>127</v>
      </c>
    </row>
    <row r="5" spans="1:4">
      <c r="A5" s="30" t="s">
        <v>134</v>
      </c>
      <c r="B5" s="36">
        <v>8.1</v>
      </c>
      <c r="C5" s="34">
        <v>7.5</v>
      </c>
      <c r="D5" s="32">
        <v>8</v>
      </c>
    </row>
    <row r="6" spans="1:4">
      <c r="A6" s="30" t="s">
        <v>157</v>
      </c>
      <c r="B6" s="36">
        <v>8.4</v>
      </c>
      <c r="C6" s="34">
        <v>7.3330000000000002</v>
      </c>
      <c r="D6" s="32" t="s">
        <v>159</v>
      </c>
    </row>
    <row r="7" spans="1:4">
      <c r="A7" s="30" t="s">
        <v>180</v>
      </c>
      <c r="B7" s="36">
        <v>5.2</v>
      </c>
      <c r="C7" s="34">
        <v>0</v>
      </c>
      <c r="D7" s="32" t="s">
        <v>182</v>
      </c>
    </row>
    <row r="8" spans="1:4">
      <c r="A8" s="30" t="s">
        <v>183</v>
      </c>
      <c r="B8" s="36">
        <v>9.6999999999999993</v>
      </c>
      <c r="C8" s="34">
        <v>10</v>
      </c>
      <c r="D8" s="32">
        <v>10</v>
      </c>
    </row>
    <row r="9" spans="1:4">
      <c r="A9" s="30" t="s">
        <v>190</v>
      </c>
      <c r="B9" s="36">
        <v>5.8</v>
      </c>
      <c r="C9" s="34">
        <v>6.6660000000000004</v>
      </c>
      <c r="D9" s="32">
        <v>6</v>
      </c>
    </row>
    <row r="10" spans="1:4">
      <c r="A10" s="30" t="s">
        <v>194</v>
      </c>
      <c r="B10" s="36">
        <v>6.4</v>
      </c>
      <c r="C10" s="34">
        <v>0</v>
      </c>
      <c r="D10" s="32" t="s">
        <v>197</v>
      </c>
    </row>
    <row r="11" spans="1:4">
      <c r="A11" s="30" t="s">
        <v>198</v>
      </c>
      <c r="B11" s="36">
        <v>5.2</v>
      </c>
      <c r="C11" s="34">
        <v>0</v>
      </c>
      <c r="D11" s="32">
        <v>4</v>
      </c>
    </row>
    <row r="12" spans="1:4">
      <c r="A12" s="30" t="s">
        <v>206</v>
      </c>
      <c r="B12" s="36">
        <v>7.8</v>
      </c>
      <c r="C12" s="34">
        <v>10</v>
      </c>
      <c r="D12" s="32" t="s">
        <v>208</v>
      </c>
    </row>
    <row r="13" spans="1:4">
      <c r="A13" s="30" t="s">
        <v>216</v>
      </c>
      <c r="B13" s="36">
        <v>7.2</v>
      </c>
      <c r="C13" s="34">
        <v>6.5</v>
      </c>
      <c r="D13" s="32">
        <v>7</v>
      </c>
    </row>
    <row r="14" spans="1:4">
      <c r="A14" s="30" t="s">
        <v>256</v>
      </c>
      <c r="B14" s="36">
        <v>9.4</v>
      </c>
      <c r="C14" s="34">
        <v>9</v>
      </c>
      <c r="D14" s="32" t="s">
        <v>258</v>
      </c>
    </row>
    <row r="15" spans="1:4">
      <c r="A15" s="30" t="s">
        <v>266</v>
      </c>
      <c r="B15" s="36">
        <v>7.1</v>
      </c>
      <c r="C15" s="34">
        <v>4.75</v>
      </c>
      <c r="D15" s="32">
        <v>10</v>
      </c>
    </row>
    <row r="16" spans="1:4">
      <c r="A16" s="30" t="s">
        <v>276</v>
      </c>
      <c r="B16" s="36">
        <v>7</v>
      </c>
      <c r="C16" s="34">
        <v>8.6660000000000004</v>
      </c>
      <c r="D16" s="32" t="s">
        <v>277</v>
      </c>
    </row>
    <row r="17" spans="1:4">
      <c r="A17" s="30" t="s">
        <v>278</v>
      </c>
      <c r="B17" s="36">
        <v>7.7</v>
      </c>
      <c r="C17" s="34">
        <v>7</v>
      </c>
      <c r="D17" s="32" t="s">
        <v>280</v>
      </c>
    </row>
    <row r="18" spans="1:4">
      <c r="A18" s="30" t="s">
        <v>284</v>
      </c>
      <c r="B18" s="36">
        <v>6.6</v>
      </c>
      <c r="C18" s="34">
        <v>5</v>
      </c>
      <c r="D18" s="32" t="s">
        <v>286</v>
      </c>
    </row>
    <row r="19" spans="1:4">
      <c r="A19" s="30" t="s">
        <v>288</v>
      </c>
      <c r="B19" s="36">
        <v>8.3000000000000007</v>
      </c>
      <c r="C19" s="34">
        <v>8</v>
      </c>
      <c r="D19" s="32" t="s">
        <v>159</v>
      </c>
    </row>
    <row r="20" spans="1:4">
      <c r="A20" s="30" t="s">
        <v>294</v>
      </c>
      <c r="B20" s="36">
        <v>6.7</v>
      </c>
      <c r="C20" s="34">
        <v>2.5</v>
      </c>
      <c r="D20" s="32" t="s">
        <v>89</v>
      </c>
    </row>
    <row r="21" spans="1:4">
      <c r="A21" s="30" t="s">
        <v>305</v>
      </c>
      <c r="B21" s="36">
        <v>8.1</v>
      </c>
      <c r="C21" s="34">
        <v>8.3330000000000002</v>
      </c>
      <c r="D21" s="32" t="s">
        <v>260</v>
      </c>
    </row>
    <row r="22" spans="1:4">
      <c r="A22" s="30" t="s">
        <v>309</v>
      </c>
      <c r="B22" s="36">
        <v>7.5</v>
      </c>
      <c r="C22" s="34">
        <v>7.25</v>
      </c>
      <c r="D22" s="32" t="s">
        <v>223</v>
      </c>
    </row>
    <row r="23" spans="1:4">
      <c r="A23" s="30" t="s">
        <v>315</v>
      </c>
      <c r="B23" s="36">
        <v>7.8</v>
      </c>
      <c r="C23" s="34">
        <v>7</v>
      </c>
      <c r="D23" s="32" t="s">
        <v>81</v>
      </c>
    </row>
    <row r="24" spans="1:4">
      <c r="A24" s="30" t="s">
        <v>317</v>
      </c>
      <c r="B24" s="36">
        <v>6.2</v>
      </c>
      <c r="C24" s="34">
        <v>0</v>
      </c>
      <c r="D24" s="32" t="s">
        <v>208</v>
      </c>
    </row>
    <row r="25" spans="1:4">
      <c r="A25" s="30" t="s">
        <v>319</v>
      </c>
      <c r="B25" s="36">
        <v>6.6</v>
      </c>
      <c r="C25" s="34">
        <v>10</v>
      </c>
      <c r="D25" s="32">
        <v>1</v>
      </c>
    </row>
    <row r="26" spans="1:4">
      <c r="A26" s="30" t="s">
        <v>322</v>
      </c>
      <c r="B26" s="36">
        <v>7</v>
      </c>
      <c r="C26" s="34">
        <v>0</v>
      </c>
      <c r="D26" s="32">
        <v>10</v>
      </c>
    </row>
    <row r="27" spans="1:4">
      <c r="A27" s="30" t="s">
        <v>340</v>
      </c>
      <c r="B27" s="36">
        <v>9</v>
      </c>
      <c r="C27" s="34">
        <v>10</v>
      </c>
      <c r="D27" s="32" t="s">
        <v>342</v>
      </c>
    </row>
    <row r="28" spans="1:4">
      <c r="A28" s="30" t="s">
        <v>345</v>
      </c>
      <c r="B28" s="36">
        <v>8.1999999999999993</v>
      </c>
      <c r="C28" s="34">
        <v>7</v>
      </c>
      <c r="D28" s="32" t="s">
        <v>162</v>
      </c>
    </row>
    <row r="29" spans="1:4">
      <c r="A29" s="30" t="s">
        <v>348</v>
      </c>
      <c r="B29" s="36">
        <v>8.6999999999999993</v>
      </c>
      <c r="C29" s="34">
        <v>8.1999999999999993</v>
      </c>
      <c r="D29" s="32">
        <v>10</v>
      </c>
    </row>
    <row r="30" spans="1:4">
      <c r="A30" s="30" t="s">
        <v>351</v>
      </c>
      <c r="B30" s="36">
        <v>6.9</v>
      </c>
      <c r="C30" s="34">
        <v>6.3330000000000002</v>
      </c>
      <c r="D30" s="32">
        <v>9</v>
      </c>
    </row>
    <row r="31" spans="1:4">
      <c r="A31" s="30" t="s">
        <v>361</v>
      </c>
      <c r="B31" s="36">
        <v>7.3</v>
      </c>
      <c r="C31" s="34">
        <v>5.8330000000000002</v>
      </c>
      <c r="D31" s="32" t="s">
        <v>117</v>
      </c>
    </row>
    <row r="32" spans="1:4">
      <c r="A32" s="30" t="s">
        <v>365</v>
      </c>
      <c r="B32" s="36">
        <v>6.6</v>
      </c>
      <c r="C32" s="34">
        <v>6</v>
      </c>
      <c r="D32" s="32" t="s">
        <v>366</v>
      </c>
    </row>
    <row r="33" spans="1:4">
      <c r="A33" s="30" t="s">
        <v>367</v>
      </c>
      <c r="B33" s="36">
        <v>7.7</v>
      </c>
      <c r="C33" s="34">
        <v>6.6660000000000004</v>
      </c>
      <c r="D33" s="32" t="s">
        <v>186</v>
      </c>
    </row>
    <row r="34" spans="1:4">
      <c r="A34" s="30" t="s">
        <v>372</v>
      </c>
      <c r="B34" s="36">
        <v>5.6</v>
      </c>
      <c r="C34" s="34">
        <v>0</v>
      </c>
      <c r="D34" s="32" t="s">
        <v>155</v>
      </c>
    </row>
    <row r="35" spans="1:4">
      <c r="A35" s="30" t="s">
        <v>377</v>
      </c>
      <c r="B35" s="36">
        <v>6.3</v>
      </c>
      <c r="C35" s="34">
        <v>3.5</v>
      </c>
      <c r="D35" s="32" t="s">
        <v>88</v>
      </c>
    </row>
    <row r="36" spans="1:4">
      <c r="A36" s="30" t="s">
        <v>398</v>
      </c>
      <c r="B36" s="36">
        <v>6</v>
      </c>
      <c r="C36" s="34">
        <v>0</v>
      </c>
      <c r="D36" s="32" t="s">
        <v>197</v>
      </c>
    </row>
    <row r="37" spans="1:4">
      <c r="A37" s="30" t="s">
        <v>405</v>
      </c>
      <c r="B37" s="36">
        <v>7.6</v>
      </c>
      <c r="C37" s="34">
        <v>9.5</v>
      </c>
      <c r="D37" s="32">
        <v>10</v>
      </c>
    </row>
    <row r="38" spans="1:4">
      <c r="A38" s="30" t="s">
        <v>414</v>
      </c>
      <c r="B38" s="36">
        <v>9.6999999999999993</v>
      </c>
      <c r="C38" s="34">
        <v>9</v>
      </c>
      <c r="D38" s="32">
        <v>10</v>
      </c>
    </row>
    <row r="39" spans="1:4">
      <c r="A39" s="30" t="s">
        <v>416</v>
      </c>
      <c r="B39" s="36">
        <v>9</v>
      </c>
      <c r="C39" s="34">
        <v>10</v>
      </c>
      <c r="D39" s="32">
        <v>10</v>
      </c>
    </row>
    <row r="40" spans="1:4">
      <c r="A40" s="30" t="s">
        <v>423</v>
      </c>
      <c r="B40" s="36">
        <v>7.4</v>
      </c>
      <c r="C40" s="34">
        <v>5.5</v>
      </c>
      <c r="D40" s="32">
        <v>9</v>
      </c>
    </row>
    <row r="41" spans="1:4">
      <c r="A41" s="30" t="s">
        <v>429</v>
      </c>
      <c r="B41" s="36">
        <v>6.5</v>
      </c>
      <c r="C41" s="34">
        <v>0</v>
      </c>
      <c r="D41" s="32" t="s">
        <v>259</v>
      </c>
    </row>
    <row r="42" spans="1:4">
      <c r="A42" s="30" t="s">
        <v>432</v>
      </c>
      <c r="B42" s="36">
        <v>7.4</v>
      </c>
      <c r="C42" s="34">
        <v>6</v>
      </c>
      <c r="D42" s="32" t="s">
        <v>161</v>
      </c>
    </row>
    <row r="43" spans="1:4">
      <c r="A43" s="30" t="s">
        <v>435</v>
      </c>
      <c r="B43" s="36">
        <v>8</v>
      </c>
      <c r="C43" s="34">
        <v>8.5</v>
      </c>
      <c r="D43" s="32">
        <v>10</v>
      </c>
    </row>
    <row r="44" spans="1:4">
      <c r="A44" s="30" t="s">
        <v>436</v>
      </c>
      <c r="B44" s="36">
        <v>8.1999999999999993</v>
      </c>
      <c r="C44" s="34">
        <v>5.3330000000000002</v>
      </c>
      <c r="D44" s="32" t="s">
        <v>260</v>
      </c>
    </row>
    <row r="45" spans="1:4">
      <c r="A45" s="30" t="s">
        <v>440</v>
      </c>
      <c r="B45" s="36">
        <v>8.8000000000000007</v>
      </c>
      <c r="C45" s="34">
        <v>8.5</v>
      </c>
      <c r="D45" s="32">
        <v>10</v>
      </c>
    </row>
    <row r="46" spans="1:4">
      <c r="A46" s="30" t="s">
        <v>444</v>
      </c>
      <c r="B46" s="36">
        <v>7.3</v>
      </c>
      <c r="C46" s="34">
        <v>10</v>
      </c>
      <c r="D46" s="32" t="s">
        <v>159</v>
      </c>
    </row>
    <row r="47" spans="1:4">
      <c r="A47" s="30" t="s">
        <v>448</v>
      </c>
      <c r="B47" s="36">
        <v>5.7</v>
      </c>
      <c r="C47" s="34">
        <v>3.6659999999999999</v>
      </c>
      <c r="D47" s="32" t="s">
        <v>450</v>
      </c>
    </row>
    <row r="48" spans="1:4">
      <c r="A48" s="30" t="s">
        <v>451</v>
      </c>
      <c r="B48" s="36">
        <v>8.1999999999999993</v>
      </c>
      <c r="C48" s="34">
        <v>6.6660000000000004</v>
      </c>
      <c r="D48" s="32" t="s">
        <v>259</v>
      </c>
    </row>
    <row r="49" spans="1:4">
      <c r="A49" s="30" t="s">
        <v>454</v>
      </c>
      <c r="B49" s="36">
        <v>9</v>
      </c>
      <c r="C49" s="34">
        <v>9.5</v>
      </c>
      <c r="D49" s="32" t="s">
        <v>260</v>
      </c>
    </row>
    <row r="50" spans="1:4">
      <c r="A50" s="30" t="s">
        <v>457</v>
      </c>
      <c r="B50" s="36">
        <v>7.9</v>
      </c>
      <c r="C50" s="34">
        <v>7.5</v>
      </c>
      <c r="D50" s="32">
        <v>10</v>
      </c>
    </row>
    <row r="51" spans="1:4">
      <c r="A51" s="30" t="s">
        <v>459</v>
      </c>
      <c r="B51" s="36">
        <v>7.1</v>
      </c>
      <c r="C51" s="34">
        <v>7.6660000000000004</v>
      </c>
      <c r="D51" s="32" t="s">
        <v>326</v>
      </c>
    </row>
    <row r="52" spans="1:4">
      <c r="A52" s="30" t="s">
        <v>462</v>
      </c>
      <c r="B52" s="36">
        <v>6.8</v>
      </c>
      <c r="C52" s="34">
        <v>4.5</v>
      </c>
      <c r="D52" s="32" t="s">
        <v>290</v>
      </c>
    </row>
    <row r="53" spans="1:4">
      <c r="A53" s="30" t="s">
        <v>470</v>
      </c>
      <c r="B53" s="36">
        <v>6.8</v>
      </c>
      <c r="C53" s="34">
        <v>4</v>
      </c>
      <c r="D53" s="32">
        <v>6</v>
      </c>
    </row>
    <row r="54" spans="1:4">
      <c r="A54" s="30" t="s">
        <v>471</v>
      </c>
      <c r="B54" s="36">
        <v>7.3</v>
      </c>
      <c r="C54" s="34">
        <v>6.6660000000000004</v>
      </c>
      <c r="D54" s="32" t="s">
        <v>473</v>
      </c>
    </row>
    <row r="55" spans="1:4">
      <c r="A55" s="30" t="s">
        <v>474</v>
      </c>
      <c r="B55" s="36">
        <v>6.4</v>
      </c>
      <c r="C55" s="34">
        <v>3</v>
      </c>
      <c r="D55" s="32" t="s">
        <v>286</v>
      </c>
    </row>
    <row r="56" spans="1:4">
      <c r="A56" s="30" t="s">
        <v>476</v>
      </c>
      <c r="B56" s="36">
        <v>7.4</v>
      </c>
      <c r="C56" s="34">
        <v>6</v>
      </c>
      <c r="D56" s="32">
        <v>8</v>
      </c>
    </row>
    <row r="57" spans="1:4">
      <c r="A57" s="30" t="s">
        <v>482</v>
      </c>
      <c r="B57" s="36">
        <v>6.9</v>
      </c>
      <c r="C57" s="34">
        <v>7.5</v>
      </c>
      <c r="D57" s="32" t="s">
        <v>155</v>
      </c>
    </row>
    <row r="58" spans="1:4">
      <c r="A58" s="30" t="s">
        <v>487</v>
      </c>
      <c r="B58" s="36">
        <v>8</v>
      </c>
      <c r="C58" s="34">
        <v>7</v>
      </c>
      <c r="D58" s="32" t="s">
        <v>139</v>
      </c>
    </row>
    <row r="59" spans="1:4">
      <c r="A59" s="30" t="s">
        <v>490</v>
      </c>
      <c r="B59" s="36">
        <v>8.6</v>
      </c>
      <c r="C59" s="34">
        <v>8.5</v>
      </c>
      <c r="D59" s="32">
        <v>10</v>
      </c>
    </row>
    <row r="60" spans="1:4">
      <c r="A60" s="30" t="s">
        <v>495</v>
      </c>
      <c r="B60" s="36">
        <v>8.5</v>
      </c>
      <c r="C60" s="34">
        <v>8</v>
      </c>
      <c r="D60" s="32" t="s">
        <v>258</v>
      </c>
    </row>
    <row r="61" spans="1:4">
      <c r="A61" s="30" t="s">
        <v>498</v>
      </c>
      <c r="B61" s="36">
        <v>8.5</v>
      </c>
      <c r="C61" s="34">
        <v>10</v>
      </c>
      <c r="D61" s="32">
        <v>10</v>
      </c>
    </row>
    <row r="62" spans="1:4">
      <c r="A62" s="30" t="s">
        <v>511</v>
      </c>
      <c r="B62" s="36">
        <v>6.9</v>
      </c>
      <c r="C62" s="34">
        <v>4.5</v>
      </c>
      <c r="D62" s="32" t="s">
        <v>89</v>
      </c>
    </row>
    <row r="63" spans="1:4">
      <c r="A63" s="30" t="s">
        <v>512</v>
      </c>
      <c r="B63" s="36">
        <v>6.4</v>
      </c>
      <c r="C63" s="34">
        <v>5.3330000000000002</v>
      </c>
      <c r="D63" s="32" t="s">
        <v>208</v>
      </c>
    </row>
    <row r="64" spans="1:4">
      <c r="A64" s="30" t="s">
        <v>514</v>
      </c>
      <c r="B64" s="36">
        <v>7.7</v>
      </c>
      <c r="C64" s="34">
        <v>7.5</v>
      </c>
      <c r="D64" s="32" t="s">
        <v>161</v>
      </c>
    </row>
    <row r="65" spans="1:4">
      <c r="A65" s="30" t="s">
        <v>519</v>
      </c>
      <c r="B65" s="36">
        <v>5.3</v>
      </c>
      <c r="C65" s="34">
        <v>5.1660000000000004</v>
      </c>
      <c r="D65" s="32" t="s">
        <v>521</v>
      </c>
    </row>
    <row r="66" spans="1:4">
      <c r="A66" s="30" t="s">
        <v>524</v>
      </c>
      <c r="B66" s="36">
        <v>8</v>
      </c>
      <c r="C66" s="34">
        <v>9.5</v>
      </c>
      <c r="D66" s="32" t="s">
        <v>113</v>
      </c>
    </row>
    <row r="67" spans="1:4">
      <c r="A67" s="30" t="s">
        <v>525</v>
      </c>
      <c r="B67" s="36">
        <v>8.3000000000000007</v>
      </c>
      <c r="C67" s="34">
        <v>10</v>
      </c>
      <c r="D67" s="32" t="s">
        <v>89</v>
      </c>
    </row>
    <row r="68" spans="1:4">
      <c r="A68" s="30" t="s">
        <v>528</v>
      </c>
      <c r="B68" s="36">
        <v>7.9</v>
      </c>
      <c r="C68" s="34">
        <v>9.5</v>
      </c>
      <c r="D68" s="32">
        <v>10</v>
      </c>
    </row>
    <row r="69" spans="1:4">
      <c r="A69" s="30" t="s">
        <v>538</v>
      </c>
      <c r="B69" s="36">
        <v>7.2</v>
      </c>
      <c r="C69" s="34">
        <v>5</v>
      </c>
      <c r="D69" s="32">
        <v>9</v>
      </c>
    </row>
    <row r="70" spans="1:4">
      <c r="A70" s="30" t="s">
        <v>546</v>
      </c>
      <c r="B70" s="36">
        <v>5.9</v>
      </c>
      <c r="C70" s="34">
        <v>5.5</v>
      </c>
      <c r="D70" s="32">
        <v>10</v>
      </c>
    </row>
    <row r="71" spans="1:4">
      <c r="A71" s="30" t="s">
        <v>556</v>
      </c>
      <c r="B71" s="36">
        <v>7.3</v>
      </c>
      <c r="C71" s="34">
        <v>6</v>
      </c>
      <c r="D71" s="32" t="s">
        <v>155</v>
      </c>
    </row>
    <row r="72" spans="1:4">
      <c r="A72" s="30" t="s">
        <v>557</v>
      </c>
      <c r="B72" s="36">
        <v>8.4</v>
      </c>
      <c r="C72" s="34">
        <v>10</v>
      </c>
      <c r="D72" s="32" t="s">
        <v>342</v>
      </c>
    </row>
    <row r="73" spans="1:4">
      <c r="A73" s="30" t="s">
        <v>562</v>
      </c>
      <c r="B73" s="36">
        <v>7.8</v>
      </c>
      <c r="C73" s="34">
        <v>6.5</v>
      </c>
      <c r="D73" s="32" t="s">
        <v>211</v>
      </c>
    </row>
    <row r="74" spans="1:4">
      <c r="A74" s="30" t="s">
        <v>565</v>
      </c>
      <c r="B74" s="36">
        <v>4.5999999999999996</v>
      </c>
      <c r="C74" s="34">
        <v>2</v>
      </c>
      <c r="D74" s="32">
        <v>4</v>
      </c>
    </row>
    <row r="75" spans="1:4">
      <c r="A75" s="30" t="s">
        <v>570</v>
      </c>
      <c r="B75" s="36">
        <v>6.1</v>
      </c>
      <c r="C75" s="34">
        <v>4.3330000000000002</v>
      </c>
      <c r="D75" s="32" t="s">
        <v>326</v>
      </c>
    </row>
    <row r="76" spans="1:4">
      <c r="A76" s="30" t="s">
        <v>585</v>
      </c>
      <c r="B76" s="36">
        <v>8.3000000000000007</v>
      </c>
      <c r="C76" s="34">
        <v>7.3330000000000002</v>
      </c>
      <c r="D76" s="32" t="s">
        <v>455</v>
      </c>
    </row>
    <row r="77" spans="1:4">
      <c r="A77" s="30" t="s">
        <v>586</v>
      </c>
      <c r="B77" s="36">
        <v>6.4</v>
      </c>
      <c r="C77" s="34">
        <v>0</v>
      </c>
      <c r="D77" s="32" t="s">
        <v>119</v>
      </c>
    </row>
    <row r="78" spans="1:4">
      <c r="A78" s="30" t="s">
        <v>587</v>
      </c>
      <c r="B78" s="36">
        <v>5.9</v>
      </c>
      <c r="C78" s="34">
        <v>0</v>
      </c>
      <c r="D78" s="32">
        <v>8</v>
      </c>
    </row>
    <row r="79" spans="1:4">
      <c r="A79" s="30" t="s">
        <v>590</v>
      </c>
      <c r="B79" s="36">
        <v>7.1</v>
      </c>
      <c r="C79" s="34">
        <v>3</v>
      </c>
      <c r="D79" s="32" t="s">
        <v>80</v>
      </c>
    </row>
    <row r="80" spans="1:4">
      <c r="A80" s="30" t="s">
        <v>593</v>
      </c>
      <c r="B80" s="36">
        <v>8.1999999999999993</v>
      </c>
      <c r="C80" s="34">
        <v>7.5</v>
      </c>
      <c r="D80" s="32" t="s">
        <v>209</v>
      </c>
    </row>
    <row r="81" spans="1:4">
      <c r="A81" s="30" t="s">
        <v>596</v>
      </c>
      <c r="B81" s="36">
        <v>8</v>
      </c>
      <c r="C81" s="34">
        <v>6.3330000000000002</v>
      </c>
      <c r="D81" s="32">
        <v>9</v>
      </c>
    </row>
    <row r="82" spans="1:4">
      <c r="A82" s="30" t="s">
        <v>598</v>
      </c>
      <c r="B82" s="36">
        <v>8.1999999999999993</v>
      </c>
      <c r="C82" s="34">
        <v>4.6660000000000004</v>
      </c>
      <c r="D82" s="32">
        <v>9</v>
      </c>
    </row>
    <row r="83" spans="1:4">
      <c r="A83" s="30" t="s">
        <v>599</v>
      </c>
      <c r="B83" s="36">
        <v>5.9</v>
      </c>
      <c r="C83" s="34">
        <v>0</v>
      </c>
      <c r="D83" s="32" t="s">
        <v>117</v>
      </c>
    </row>
    <row r="84" spans="1:4">
      <c r="A84" s="30" t="s">
        <v>603</v>
      </c>
      <c r="B84" s="36">
        <v>7.1</v>
      </c>
      <c r="C84" s="34">
        <v>5</v>
      </c>
      <c r="D84" s="32" t="s">
        <v>113</v>
      </c>
    </row>
    <row r="85" spans="1:4">
      <c r="A85" s="30" t="s">
        <v>607</v>
      </c>
      <c r="B85" s="36">
        <v>7.2</v>
      </c>
      <c r="C85" s="34">
        <v>6.75</v>
      </c>
      <c r="D85" s="32" t="s">
        <v>290</v>
      </c>
    </row>
    <row r="86" spans="1:4">
      <c r="A86" s="30" t="s">
        <v>609</v>
      </c>
      <c r="B86" s="36">
        <v>6.1</v>
      </c>
      <c r="C86" s="34">
        <v>5</v>
      </c>
      <c r="D86" s="32" t="s">
        <v>469</v>
      </c>
    </row>
    <row r="87" spans="1:4">
      <c r="A87" s="30" t="s">
        <v>614</v>
      </c>
      <c r="B87" s="36">
        <v>4.5</v>
      </c>
      <c r="C87" s="34">
        <v>0</v>
      </c>
      <c r="D87" s="32" t="s">
        <v>615</v>
      </c>
    </row>
    <row r="88" spans="1:4">
      <c r="A88" s="30" t="s">
        <v>617</v>
      </c>
      <c r="B88" s="36">
        <v>8.9</v>
      </c>
      <c r="C88" s="34">
        <v>9</v>
      </c>
      <c r="D88" s="32">
        <v>10</v>
      </c>
    </row>
    <row r="89" spans="1:4">
      <c r="A89" s="30" t="s">
        <v>621</v>
      </c>
      <c r="B89" s="36">
        <v>8</v>
      </c>
      <c r="C89" s="34">
        <v>8.5</v>
      </c>
      <c r="D89" s="32" t="s">
        <v>161</v>
      </c>
    </row>
    <row r="90" spans="1:4">
      <c r="A90" s="30" t="s">
        <v>623</v>
      </c>
      <c r="B90" s="36">
        <v>6.4</v>
      </c>
      <c r="C90" s="34">
        <v>6.25</v>
      </c>
      <c r="D90" s="32" t="s">
        <v>473</v>
      </c>
    </row>
    <row r="91" spans="1:4">
      <c r="A91" s="30" t="s">
        <v>624</v>
      </c>
      <c r="B91" s="36">
        <v>7.7</v>
      </c>
      <c r="C91" s="34">
        <v>7.5</v>
      </c>
      <c r="D91" s="32" t="s">
        <v>80</v>
      </c>
    </row>
    <row r="92" spans="1:4">
      <c r="A92" s="30" t="s">
        <v>626</v>
      </c>
      <c r="B92" s="36">
        <v>8.4</v>
      </c>
      <c r="C92" s="34">
        <v>10</v>
      </c>
      <c r="D92" s="32">
        <v>10</v>
      </c>
    </row>
    <row r="93" spans="1:4">
      <c r="A93" s="30" t="s">
        <v>634</v>
      </c>
      <c r="B93" s="36">
        <v>8.1</v>
      </c>
      <c r="C93" s="34">
        <v>8.5</v>
      </c>
      <c r="D93" s="32" t="s">
        <v>161</v>
      </c>
    </row>
    <row r="94" spans="1:4">
      <c r="A94" s="30" t="s">
        <v>638</v>
      </c>
      <c r="B94" s="36">
        <v>7.8</v>
      </c>
      <c r="C94" s="34">
        <v>10</v>
      </c>
      <c r="D94" s="32">
        <v>10</v>
      </c>
    </row>
    <row r="95" spans="1:4">
      <c r="A95" s="30" t="s">
        <v>649</v>
      </c>
      <c r="B95" s="36">
        <v>3.7</v>
      </c>
      <c r="C95" s="34">
        <v>2.8330000000000002</v>
      </c>
      <c r="D95" s="32" t="s">
        <v>651</v>
      </c>
    </row>
    <row r="96" spans="1:4">
      <c r="A96" s="30" t="s">
        <v>652</v>
      </c>
      <c r="B96" s="36">
        <v>7.9</v>
      </c>
      <c r="C96" s="34">
        <v>7.2</v>
      </c>
      <c r="D96" s="32">
        <v>10</v>
      </c>
    </row>
    <row r="97" spans="1:4">
      <c r="A97" s="30" t="s">
        <v>675</v>
      </c>
      <c r="B97" s="36">
        <v>7.9</v>
      </c>
      <c r="C97" s="34">
        <v>10</v>
      </c>
      <c r="D97" s="32">
        <v>10</v>
      </c>
    </row>
    <row r="98" spans="1:4">
      <c r="A98" s="30" t="s">
        <v>676</v>
      </c>
      <c r="B98" s="36">
        <v>8.3000000000000007</v>
      </c>
      <c r="C98" s="34">
        <v>7.5</v>
      </c>
      <c r="D98" s="32" t="s">
        <v>223</v>
      </c>
    </row>
    <row r="99" spans="1:4">
      <c r="A99" s="30" t="s">
        <v>680</v>
      </c>
      <c r="B99" s="36">
        <v>6.3</v>
      </c>
      <c r="C99" s="34">
        <v>5.6660000000000004</v>
      </c>
      <c r="D99" s="32" t="s">
        <v>326</v>
      </c>
    </row>
    <row r="100" spans="1:4">
      <c r="A100" s="30" t="s">
        <v>681</v>
      </c>
      <c r="B100" s="36">
        <v>6.4</v>
      </c>
      <c r="C100" s="34">
        <v>0</v>
      </c>
      <c r="D100" s="32">
        <v>8</v>
      </c>
    </row>
    <row r="101" spans="1:4">
      <c r="A101" s="30" t="s">
        <v>683</v>
      </c>
      <c r="B101" s="36">
        <v>7.7</v>
      </c>
      <c r="C101" s="34">
        <v>9</v>
      </c>
      <c r="D101" s="32" t="s">
        <v>445</v>
      </c>
    </row>
    <row r="102" spans="1:4">
      <c r="A102" s="30" t="s">
        <v>684</v>
      </c>
      <c r="B102" s="36">
        <v>7.3</v>
      </c>
      <c r="C102" s="34">
        <v>8</v>
      </c>
      <c r="D102" s="32" t="s">
        <v>223</v>
      </c>
    </row>
    <row r="103" spans="1:4">
      <c r="A103" s="30" t="s">
        <v>685</v>
      </c>
      <c r="B103" s="36">
        <v>8.6999999999999993</v>
      </c>
      <c r="C103" s="34">
        <v>7.6660000000000004</v>
      </c>
      <c r="D103" s="32" t="s">
        <v>259</v>
      </c>
    </row>
    <row r="104" spans="1:4">
      <c r="A104" s="30" t="s">
        <v>689</v>
      </c>
      <c r="B104" s="36">
        <v>4.9000000000000004</v>
      </c>
      <c r="C104" s="34">
        <v>0</v>
      </c>
      <c r="D104" s="32" t="s">
        <v>375</v>
      </c>
    </row>
    <row r="105" spans="1:4">
      <c r="A105" s="30" t="s">
        <v>692</v>
      </c>
      <c r="B105" s="36">
        <v>8.5</v>
      </c>
      <c r="C105" s="34">
        <v>7</v>
      </c>
      <c r="D105" s="32" t="s">
        <v>342</v>
      </c>
    </row>
    <row r="106" spans="1:4">
      <c r="A106" s="30" t="s">
        <v>694</v>
      </c>
      <c r="B106" s="36">
        <v>7.1</v>
      </c>
      <c r="C106" s="34">
        <v>6.3330000000000002</v>
      </c>
      <c r="D106" s="32" t="s">
        <v>223</v>
      </c>
    </row>
    <row r="107" spans="1:4">
      <c r="A107" s="30" t="s">
        <v>700</v>
      </c>
      <c r="B107" s="36">
        <v>8.8000000000000007</v>
      </c>
      <c r="C107" s="34">
        <v>8.6660000000000004</v>
      </c>
      <c r="D107" s="32" t="s">
        <v>258</v>
      </c>
    </row>
    <row r="108" spans="1:4">
      <c r="A108" s="30" t="s">
        <v>701</v>
      </c>
      <c r="B108" s="36">
        <v>5.5</v>
      </c>
      <c r="C108" s="34">
        <v>4.5</v>
      </c>
      <c r="D108" s="32" t="s">
        <v>286</v>
      </c>
    </row>
    <row r="109" spans="1:4">
      <c r="A109" s="30" t="s">
        <v>702</v>
      </c>
      <c r="B109" s="36">
        <v>6.7</v>
      </c>
      <c r="C109" s="34">
        <v>7.6660000000000004</v>
      </c>
      <c r="D109" s="32" t="s">
        <v>703</v>
      </c>
    </row>
    <row r="110" spans="1:4">
      <c r="A110" s="30" t="s">
        <v>704</v>
      </c>
      <c r="B110" s="36">
        <v>7.4</v>
      </c>
      <c r="C110" s="34">
        <v>5.6660000000000004</v>
      </c>
      <c r="D110" s="32" t="s">
        <v>326</v>
      </c>
    </row>
    <row r="111" spans="1:4">
      <c r="A111" s="30" t="s">
        <v>706</v>
      </c>
      <c r="B111" s="36">
        <v>7.7</v>
      </c>
      <c r="C111" s="34">
        <v>8</v>
      </c>
      <c r="D111" s="32" t="s">
        <v>260</v>
      </c>
    </row>
    <row r="112" spans="1:4">
      <c r="A112" s="30" t="s">
        <v>708</v>
      </c>
      <c r="B112" s="36">
        <v>3.8</v>
      </c>
      <c r="C112" s="34">
        <v>0</v>
      </c>
      <c r="D112" s="32" t="s">
        <v>281</v>
      </c>
    </row>
    <row r="113" spans="1:4">
      <c r="A113" s="30" t="s">
        <v>717</v>
      </c>
      <c r="B113" s="36">
        <v>5.2</v>
      </c>
      <c r="C113" s="34">
        <v>2</v>
      </c>
      <c r="D113" s="32" t="s">
        <v>550</v>
      </c>
    </row>
    <row r="114" spans="1:4">
      <c r="A114" s="30" t="s">
        <v>721</v>
      </c>
      <c r="B114" s="36">
        <v>7.8</v>
      </c>
      <c r="C114" s="34">
        <v>5</v>
      </c>
      <c r="D114" s="32" t="s">
        <v>260</v>
      </c>
    </row>
    <row r="115" spans="1:4">
      <c r="A115" s="30" t="s">
        <v>722</v>
      </c>
      <c r="B115" s="36">
        <v>9.1</v>
      </c>
      <c r="C115" s="34">
        <v>10</v>
      </c>
      <c r="D115" s="32">
        <v>10</v>
      </c>
    </row>
    <row r="116" spans="1:4">
      <c r="A116" s="30" t="s">
        <v>723</v>
      </c>
      <c r="B116" s="36">
        <v>8.1999999999999993</v>
      </c>
      <c r="C116" s="34">
        <v>5.6660000000000004</v>
      </c>
      <c r="D116" s="32" t="s">
        <v>455</v>
      </c>
    </row>
    <row r="117" spans="1:4">
      <c r="A117" s="30" t="s">
        <v>726</v>
      </c>
      <c r="B117" s="36">
        <v>6.3</v>
      </c>
      <c r="C117" s="34">
        <v>7</v>
      </c>
      <c r="D117" s="32">
        <v>10</v>
      </c>
    </row>
    <row r="118" spans="1:4">
      <c r="A118" s="30" t="s">
        <v>729</v>
      </c>
      <c r="B118" s="36">
        <v>8.1</v>
      </c>
      <c r="C118" s="34">
        <v>9</v>
      </c>
      <c r="D118" s="32" t="s">
        <v>186</v>
      </c>
    </row>
    <row r="119" spans="1:4">
      <c r="A119" s="30" t="s">
        <v>734</v>
      </c>
      <c r="B119" s="36">
        <v>8.9</v>
      </c>
      <c r="C119" s="34">
        <v>10</v>
      </c>
      <c r="D119" s="32" t="s">
        <v>280</v>
      </c>
    </row>
    <row r="120" spans="1:4">
      <c r="A120" s="30" t="s">
        <v>736</v>
      </c>
      <c r="B120" s="36">
        <v>6</v>
      </c>
      <c r="C120" s="34">
        <v>7.4</v>
      </c>
      <c r="D120" s="32">
        <v>0</v>
      </c>
    </row>
    <row r="121" spans="1:4">
      <c r="A121" s="30" t="s">
        <v>739</v>
      </c>
      <c r="B121" s="36">
        <v>8.9</v>
      </c>
      <c r="C121" s="34">
        <v>9.5</v>
      </c>
      <c r="D121" s="32" t="s">
        <v>260</v>
      </c>
    </row>
    <row r="122" spans="1:4">
      <c r="A122" s="30" t="s">
        <v>741</v>
      </c>
      <c r="B122" s="36">
        <v>7.8</v>
      </c>
      <c r="C122" s="34">
        <v>5</v>
      </c>
      <c r="D122" s="32" t="s">
        <v>264</v>
      </c>
    </row>
    <row r="123" spans="1:4">
      <c r="A123" s="30" t="s">
        <v>750</v>
      </c>
      <c r="B123" s="36">
        <v>8.5</v>
      </c>
      <c r="C123" s="34">
        <v>9.5</v>
      </c>
      <c r="D123" s="32" t="s">
        <v>301</v>
      </c>
    </row>
    <row r="124" spans="1:4">
      <c r="A124" s="30" t="s">
        <v>751</v>
      </c>
      <c r="B124" s="36">
        <v>6.6</v>
      </c>
      <c r="C124" s="34">
        <v>5</v>
      </c>
      <c r="D124" s="32" t="s">
        <v>182</v>
      </c>
    </row>
    <row r="125" spans="1:4">
      <c r="A125" s="30" t="s">
        <v>757</v>
      </c>
      <c r="B125" s="36">
        <v>8.8000000000000007</v>
      </c>
      <c r="C125" s="34">
        <v>8.3330000000000002</v>
      </c>
      <c r="D125" s="32" t="s">
        <v>186</v>
      </c>
    </row>
    <row r="126" spans="1:4">
      <c r="A126" s="30" t="s">
        <v>760</v>
      </c>
      <c r="B126" s="36">
        <v>7.8</v>
      </c>
      <c r="C126" s="34">
        <v>7.5</v>
      </c>
      <c r="D126" s="32" t="s">
        <v>138</v>
      </c>
    </row>
    <row r="127" spans="1:4">
      <c r="A127" s="30" t="s">
        <v>761</v>
      </c>
      <c r="B127" s="36">
        <v>6</v>
      </c>
      <c r="C127" s="34">
        <v>6.3330000000000002</v>
      </c>
      <c r="D127" s="32">
        <v>3</v>
      </c>
    </row>
    <row r="128" spans="1:4">
      <c r="A128" s="30" t="s">
        <v>764</v>
      </c>
      <c r="B128" s="36">
        <v>5.9</v>
      </c>
      <c r="C128" s="34">
        <v>0</v>
      </c>
      <c r="D128" s="32" t="s">
        <v>301</v>
      </c>
    </row>
    <row r="129" spans="1:4">
      <c r="A129" s="30" t="s">
        <v>767</v>
      </c>
      <c r="B129" s="36">
        <v>5</v>
      </c>
      <c r="C129" s="34">
        <v>2.3330000000000002</v>
      </c>
      <c r="D129" s="32" t="s">
        <v>286</v>
      </c>
    </row>
    <row r="130" spans="1:4">
      <c r="A130" s="30" t="s">
        <v>768</v>
      </c>
      <c r="B130" s="36">
        <v>6</v>
      </c>
      <c r="C130" s="34">
        <v>4.3330000000000002</v>
      </c>
      <c r="D130" s="32" t="s">
        <v>497</v>
      </c>
    </row>
    <row r="131" spans="1:4">
      <c r="A131" s="30" t="s">
        <v>775</v>
      </c>
      <c r="B131" s="36">
        <v>8.1</v>
      </c>
      <c r="C131" s="34">
        <v>7.6660000000000004</v>
      </c>
      <c r="D131" s="32">
        <v>9</v>
      </c>
    </row>
    <row r="132" spans="1:4">
      <c r="A132" s="30" t="s">
        <v>783</v>
      </c>
      <c r="B132" s="36">
        <v>6.5</v>
      </c>
      <c r="C132" s="34">
        <v>4</v>
      </c>
      <c r="D132" s="32" t="s">
        <v>211</v>
      </c>
    </row>
    <row r="133" spans="1:4">
      <c r="A133" s="30" t="s">
        <v>788</v>
      </c>
      <c r="B133" s="36">
        <v>7.3</v>
      </c>
      <c r="C133" s="34">
        <v>9.5</v>
      </c>
      <c r="D133" s="32" t="s">
        <v>161</v>
      </c>
    </row>
    <row r="134" spans="1:4">
      <c r="A134" s="30" t="s">
        <v>793</v>
      </c>
      <c r="B134" s="36">
        <v>6.7</v>
      </c>
      <c r="C134" s="34">
        <v>5.5</v>
      </c>
      <c r="D134" s="32" t="s">
        <v>138</v>
      </c>
    </row>
    <row r="135" spans="1:4">
      <c r="A135" s="30" t="s">
        <v>800</v>
      </c>
      <c r="B135" s="36">
        <v>7.6</v>
      </c>
      <c r="C135" s="34">
        <v>8</v>
      </c>
      <c r="D135" s="32" t="s">
        <v>223</v>
      </c>
    </row>
    <row r="136" spans="1:4">
      <c r="A136" s="30" t="s">
        <v>809</v>
      </c>
      <c r="B136" s="36">
        <v>8.6</v>
      </c>
      <c r="C136" s="34">
        <v>10</v>
      </c>
      <c r="D136" s="32" t="s">
        <v>113</v>
      </c>
    </row>
    <row r="137" spans="1:4">
      <c r="A137" s="30" t="s">
        <v>826</v>
      </c>
      <c r="B137" s="36">
        <v>8.8000000000000007</v>
      </c>
      <c r="C137" s="34">
        <v>7.6660000000000004</v>
      </c>
      <c r="D137" s="32" t="s">
        <v>455</v>
      </c>
    </row>
    <row r="138" spans="1:4">
      <c r="A138" s="30" t="s">
        <v>829</v>
      </c>
      <c r="B138" s="36">
        <v>7.3</v>
      </c>
      <c r="C138" s="34">
        <v>6.3330000000000002</v>
      </c>
      <c r="D138" s="32" t="s">
        <v>161</v>
      </c>
    </row>
    <row r="139" spans="1:4">
      <c r="A139" s="30" t="s">
        <v>831</v>
      </c>
      <c r="B139" s="36">
        <v>8.1999999999999993</v>
      </c>
      <c r="C139" s="34">
        <v>6.6660000000000004</v>
      </c>
      <c r="D139" s="32" t="s">
        <v>259</v>
      </c>
    </row>
    <row r="140" spans="1:4">
      <c r="A140" s="30" t="s">
        <v>833</v>
      </c>
      <c r="B140" s="36">
        <v>8.4</v>
      </c>
      <c r="C140" s="34">
        <v>6.3330000000000002</v>
      </c>
      <c r="D140" s="32" t="s">
        <v>209</v>
      </c>
    </row>
    <row r="141" spans="1:4">
      <c r="A141" s="30" t="s">
        <v>837</v>
      </c>
      <c r="B141" s="36">
        <v>7.6</v>
      </c>
      <c r="C141" s="34">
        <v>6</v>
      </c>
      <c r="D141" s="32">
        <v>10</v>
      </c>
    </row>
    <row r="142" spans="1:4">
      <c r="A142" s="30" t="s">
        <v>838</v>
      </c>
      <c r="B142" s="36">
        <v>8.3000000000000007</v>
      </c>
      <c r="C142" s="34">
        <v>8.5</v>
      </c>
      <c r="D142" s="32" t="s">
        <v>113</v>
      </c>
    </row>
    <row r="143" spans="1:4">
      <c r="A143" s="30" t="s">
        <v>840</v>
      </c>
      <c r="B143" s="36">
        <v>8.4</v>
      </c>
      <c r="C143" s="34">
        <v>8</v>
      </c>
      <c r="D143" s="32" t="s">
        <v>186</v>
      </c>
    </row>
    <row r="144" spans="1:4">
      <c r="A144" s="30" t="s">
        <v>844</v>
      </c>
      <c r="B144" s="36">
        <v>7.1</v>
      </c>
      <c r="C144" s="34">
        <v>5.75</v>
      </c>
      <c r="D144" s="32" t="s">
        <v>162</v>
      </c>
    </row>
    <row r="145" spans="1:4">
      <c r="A145" s="30" t="s">
        <v>845</v>
      </c>
      <c r="B145" s="36">
        <v>7.2</v>
      </c>
      <c r="C145" s="34">
        <v>8.6660000000000004</v>
      </c>
      <c r="D145" s="32" t="s">
        <v>210</v>
      </c>
    </row>
    <row r="146" spans="1:4">
      <c r="A146" s="30" t="s">
        <v>849</v>
      </c>
      <c r="B146" s="36">
        <v>4.4000000000000004</v>
      </c>
      <c r="C146" s="34">
        <v>0</v>
      </c>
      <c r="D146" s="32" t="s">
        <v>547</v>
      </c>
    </row>
    <row r="147" spans="1:4">
      <c r="A147" s="30" t="s">
        <v>852</v>
      </c>
      <c r="B147" s="36">
        <v>6.1</v>
      </c>
      <c r="C147" s="34">
        <v>3.6659999999999999</v>
      </c>
      <c r="D147" s="32" t="s">
        <v>354</v>
      </c>
    </row>
    <row r="148" spans="1:4">
      <c r="A148" s="30" t="s">
        <v>853</v>
      </c>
      <c r="B148" s="36">
        <v>6.4</v>
      </c>
      <c r="C148" s="34">
        <v>4.3330000000000002</v>
      </c>
      <c r="D148" s="32" t="s">
        <v>182</v>
      </c>
    </row>
    <row r="149" spans="1:4">
      <c r="A149" s="30" t="s">
        <v>858</v>
      </c>
      <c r="B149" s="36">
        <v>8</v>
      </c>
      <c r="C149" s="34">
        <v>10</v>
      </c>
      <c r="D149" s="32" t="s">
        <v>211</v>
      </c>
    </row>
    <row r="150" spans="1:4">
      <c r="A150" s="30" t="s">
        <v>861</v>
      </c>
      <c r="B150" s="36">
        <v>8.1999999999999993</v>
      </c>
      <c r="C150" s="34">
        <v>7.3330000000000002</v>
      </c>
      <c r="D150" s="32" t="s">
        <v>258</v>
      </c>
    </row>
    <row r="151" spans="1:4">
      <c r="A151" s="30" t="s">
        <v>865</v>
      </c>
      <c r="B151" s="36">
        <v>6.6</v>
      </c>
      <c r="C151" s="34">
        <v>6.5</v>
      </c>
      <c r="D151" s="32" t="s">
        <v>380</v>
      </c>
    </row>
    <row r="152" spans="1:4">
      <c r="A152" s="30" t="s">
        <v>870</v>
      </c>
      <c r="B152" s="36">
        <v>7.9</v>
      </c>
      <c r="C152" s="34">
        <v>7.6660000000000004</v>
      </c>
      <c r="D152" s="32" t="s">
        <v>159</v>
      </c>
    </row>
    <row r="153" spans="1:4">
      <c r="A153" s="30" t="s">
        <v>871</v>
      </c>
      <c r="B153" s="36">
        <v>5.0999999999999996</v>
      </c>
      <c r="C153" s="34">
        <v>1</v>
      </c>
      <c r="D153" s="32">
        <v>0</v>
      </c>
    </row>
    <row r="154" spans="1:4">
      <c r="A154" s="30" t="s">
        <v>872</v>
      </c>
      <c r="B154" s="36">
        <v>7</v>
      </c>
      <c r="C154" s="34">
        <v>7.5</v>
      </c>
      <c r="D154" s="32">
        <v>6</v>
      </c>
    </row>
    <row r="155" spans="1:4">
      <c r="A155" s="30" t="s">
        <v>873</v>
      </c>
      <c r="B155" s="36">
        <v>8.3000000000000007</v>
      </c>
      <c r="C155" s="34">
        <v>7.5</v>
      </c>
      <c r="D155" s="32" t="s">
        <v>139</v>
      </c>
    </row>
    <row r="156" spans="1:4">
      <c r="A156" s="30" t="s">
        <v>874</v>
      </c>
      <c r="B156" s="36">
        <v>6.8</v>
      </c>
      <c r="C156" s="34">
        <v>3.75</v>
      </c>
      <c r="D156" s="32" t="s">
        <v>89</v>
      </c>
    </row>
    <row r="157" spans="1:4">
      <c r="A157" s="30" t="s">
        <v>882</v>
      </c>
      <c r="B157" s="36">
        <v>8.5</v>
      </c>
      <c r="C157" s="34">
        <v>7.6660000000000004</v>
      </c>
      <c r="D157" s="32" t="s">
        <v>159</v>
      </c>
    </row>
    <row r="158" spans="1:4">
      <c r="A158" s="30" t="s">
        <v>883</v>
      </c>
      <c r="B158" s="36">
        <v>4.4000000000000004</v>
      </c>
      <c r="C158" s="34">
        <v>0</v>
      </c>
      <c r="D158" s="32" t="s">
        <v>374</v>
      </c>
    </row>
    <row r="159" spans="1:4">
      <c r="A159" s="30" t="s">
        <v>887</v>
      </c>
      <c r="B159" s="36">
        <v>7.6</v>
      </c>
      <c r="C159" s="34">
        <v>7.25</v>
      </c>
      <c r="D159" s="32" t="s">
        <v>113</v>
      </c>
    </row>
    <row r="160" spans="1:4">
      <c r="A160" s="30" t="s">
        <v>889</v>
      </c>
      <c r="B160" s="36">
        <v>7.7</v>
      </c>
      <c r="C160" s="34">
        <v>5</v>
      </c>
      <c r="D160" s="32" t="s">
        <v>113</v>
      </c>
    </row>
    <row r="161" spans="1:4">
      <c r="A161" s="30" t="s">
        <v>892</v>
      </c>
      <c r="B161" s="36">
        <v>7.2</v>
      </c>
      <c r="C161" s="34">
        <v>6</v>
      </c>
      <c r="D161" s="32" t="s">
        <v>80</v>
      </c>
    </row>
    <row r="162" spans="1:4">
      <c r="A162" s="30" t="s">
        <v>894</v>
      </c>
      <c r="B162" s="36">
        <v>6.3</v>
      </c>
      <c r="C162" s="34">
        <v>6.5</v>
      </c>
      <c r="D162" s="32" t="s">
        <v>468</v>
      </c>
    </row>
    <row r="163" spans="1:4">
      <c r="A163" s="30" t="s">
        <v>897</v>
      </c>
      <c r="B163" s="36">
        <v>8.4</v>
      </c>
      <c r="C163" s="34">
        <v>9.1999999999999993</v>
      </c>
      <c r="D163" s="32">
        <v>10</v>
      </c>
    </row>
    <row r="164" spans="1:4">
      <c r="A164" s="30" t="s">
        <v>898</v>
      </c>
      <c r="B164" s="36">
        <v>6.8</v>
      </c>
      <c r="C164" s="34">
        <v>8.4</v>
      </c>
      <c r="D164" s="32">
        <v>0</v>
      </c>
    </row>
    <row r="165" spans="1:4">
      <c r="A165" s="30" t="s">
        <v>899</v>
      </c>
      <c r="B165" s="36">
        <v>8.8000000000000007</v>
      </c>
      <c r="C165" s="34">
        <v>9.5</v>
      </c>
      <c r="D165" s="32" t="s">
        <v>259</v>
      </c>
    </row>
    <row r="166" spans="1:4">
      <c r="A166" s="30" t="s">
        <v>907</v>
      </c>
      <c r="B166" s="36">
        <v>7.4</v>
      </c>
      <c r="C166" s="34">
        <v>6.5</v>
      </c>
      <c r="D166" s="32" t="s">
        <v>223</v>
      </c>
    </row>
    <row r="167" spans="1:4">
      <c r="A167" s="30" t="s">
        <v>909</v>
      </c>
      <c r="B167" s="36">
        <v>3.9</v>
      </c>
      <c r="C167" s="34">
        <v>0</v>
      </c>
      <c r="D167" s="32" t="s">
        <v>910</v>
      </c>
    </row>
    <row r="168" spans="1:4">
      <c r="A168" s="30" t="s">
        <v>915</v>
      </c>
      <c r="B168" s="36">
        <v>8.1999999999999993</v>
      </c>
      <c r="C168" s="34">
        <v>10</v>
      </c>
      <c r="D168" s="32" t="s">
        <v>155</v>
      </c>
    </row>
    <row r="169" spans="1:4">
      <c r="A169" s="30" t="s">
        <v>920</v>
      </c>
      <c r="B169" s="36">
        <v>8.5</v>
      </c>
      <c r="C169" s="34">
        <v>8.5</v>
      </c>
      <c r="D169" s="32" t="s">
        <v>455</v>
      </c>
    </row>
    <row r="170" spans="1:4">
      <c r="A170" s="30" t="s">
        <v>922</v>
      </c>
      <c r="B170" s="36">
        <v>7.9</v>
      </c>
      <c r="C170" s="34">
        <v>6.5</v>
      </c>
      <c r="D170" s="32">
        <v>10</v>
      </c>
    </row>
    <row r="171" spans="1:4">
      <c r="A171" s="30" t="s">
        <v>927</v>
      </c>
      <c r="B171" s="36">
        <v>9.5</v>
      </c>
      <c r="C171" s="34">
        <v>8.6660000000000004</v>
      </c>
      <c r="D171" s="32">
        <v>10</v>
      </c>
    </row>
    <row r="172" spans="1:4">
      <c r="A172" s="30" t="s">
        <v>928</v>
      </c>
      <c r="B172" s="36">
        <v>6.4</v>
      </c>
      <c r="C172" s="34">
        <v>0</v>
      </c>
      <c r="D172" s="32" t="s">
        <v>89</v>
      </c>
    </row>
    <row r="173" spans="1:4">
      <c r="A173" s="30" t="s">
        <v>933</v>
      </c>
      <c r="B173" s="36">
        <v>8.3000000000000007</v>
      </c>
      <c r="C173" s="34">
        <v>10</v>
      </c>
      <c r="D173" s="32">
        <v>10</v>
      </c>
    </row>
    <row r="174" spans="1:4">
      <c r="A174" s="30" t="s">
        <v>934</v>
      </c>
      <c r="B174" s="36">
        <v>7.2</v>
      </c>
      <c r="C174" s="34">
        <v>2</v>
      </c>
      <c r="D174" s="32" t="s">
        <v>209</v>
      </c>
    </row>
    <row r="175" spans="1:4">
      <c r="A175" s="30" t="s">
        <v>936</v>
      </c>
      <c r="B175" s="36">
        <v>4.9000000000000004</v>
      </c>
      <c r="C175" s="34">
        <v>2</v>
      </c>
      <c r="D175" s="32">
        <v>2</v>
      </c>
    </row>
    <row r="176" spans="1:4">
      <c r="A176" s="30" t="s">
        <v>940</v>
      </c>
      <c r="B176" s="36">
        <v>6.1</v>
      </c>
      <c r="C176" s="34">
        <v>4.5</v>
      </c>
      <c r="D176" s="32" t="s">
        <v>455</v>
      </c>
    </row>
    <row r="177" spans="1:4">
      <c r="A177" s="30" t="s">
        <v>942</v>
      </c>
      <c r="B177" s="36">
        <v>8.1</v>
      </c>
      <c r="C177" s="34">
        <v>6.6660000000000004</v>
      </c>
      <c r="D177" s="32" t="s">
        <v>264</v>
      </c>
    </row>
    <row r="178" spans="1:4">
      <c r="A178" s="30" t="s">
        <v>947</v>
      </c>
      <c r="B178" s="36">
        <v>6.9</v>
      </c>
      <c r="C178" s="34">
        <v>9</v>
      </c>
      <c r="D178" s="32" t="s">
        <v>127</v>
      </c>
    </row>
    <row r="179" spans="1:4">
      <c r="A179" s="30" t="s">
        <v>948</v>
      </c>
      <c r="B179" s="36">
        <v>8</v>
      </c>
      <c r="C179" s="34">
        <v>7</v>
      </c>
      <c r="D179" s="32" t="s">
        <v>162</v>
      </c>
    </row>
    <row r="180" spans="1:4">
      <c r="A180" s="30" t="s">
        <v>949</v>
      </c>
      <c r="B180" s="36">
        <v>7.7</v>
      </c>
      <c r="C180" s="34">
        <v>8.5</v>
      </c>
      <c r="D180" s="32" t="s">
        <v>264</v>
      </c>
    </row>
    <row r="181" spans="1:4">
      <c r="A181" s="30" t="s">
        <v>951</v>
      </c>
      <c r="B181" s="36">
        <v>8.3000000000000007</v>
      </c>
      <c r="C181" s="34">
        <v>10</v>
      </c>
      <c r="D181" s="32" t="s">
        <v>259</v>
      </c>
    </row>
    <row r="182" spans="1:4">
      <c r="A182" s="30" t="s">
        <v>957</v>
      </c>
      <c r="B182" s="36">
        <v>7.5</v>
      </c>
      <c r="C182" s="34">
        <v>9.5</v>
      </c>
      <c r="D182" s="32">
        <v>10</v>
      </c>
    </row>
    <row r="183" spans="1:4">
      <c r="A183" s="30" t="s">
        <v>960</v>
      </c>
      <c r="B183" s="36">
        <v>9</v>
      </c>
      <c r="C183" s="34">
        <v>7</v>
      </c>
      <c r="D183" s="32" t="s">
        <v>159</v>
      </c>
    </row>
    <row r="184" spans="1:4">
      <c r="A184" s="30" t="s">
        <v>962</v>
      </c>
      <c r="B184" s="36">
        <v>5.9</v>
      </c>
      <c r="C184" s="34">
        <v>4.3330000000000002</v>
      </c>
      <c r="D184" s="32" t="s">
        <v>850</v>
      </c>
    </row>
    <row r="185" spans="1:4">
      <c r="A185" s="30" t="s">
        <v>963</v>
      </c>
      <c r="B185" s="36">
        <v>8.1</v>
      </c>
      <c r="C185" s="34">
        <v>7.3330000000000002</v>
      </c>
      <c r="D185" s="32" t="s">
        <v>186</v>
      </c>
    </row>
    <row r="186" spans="1:4">
      <c r="A186" s="30" t="s">
        <v>964</v>
      </c>
      <c r="B186" s="36">
        <v>7.6</v>
      </c>
      <c r="C186" s="34">
        <v>7</v>
      </c>
      <c r="D186" s="32" t="s">
        <v>260</v>
      </c>
    </row>
    <row r="187" spans="1:4">
      <c r="A187" s="30" t="s">
        <v>969</v>
      </c>
      <c r="B187" s="36">
        <v>9.1</v>
      </c>
      <c r="C187" s="34">
        <v>9.1999999999999993</v>
      </c>
      <c r="D187" s="32">
        <v>10</v>
      </c>
    </row>
    <row r="188" spans="1:4">
      <c r="A188" s="30" t="s">
        <v>970</v>
      </c>
      <c r="B188" s="36">
        <v>8.1</v>
      </c>
      <c r="C188" s="34">
        <v>8</v>
      </c>
      <c r="D188" s="32" t="s">
        <v>259</v>
      </c>
    </row>
    <row r="189" spans="1:4">
      <c r="A189" s="30" t="s">
        <v>972</v>
      </c>
      <c r="B189" s="36">
        <v>7.6</v>
      </c>
      <c r="C189" s="34">
        <v>8</v>
      </c>
      <c r="D189" s="32" t="s">
        <v>93</v>
      </c>
    </row>
    <row r="190" spans="1:4">
      <c r="A190" s="30" t="s">
        <v>973</v>
      </c>
      <c r="B190" s="36">
        <v>4.3</v>
      </c>
      <c r="C190" s="34">
        <v>0</v>
      </c>
      <c r="D190" s="32" t="s">
        <v>291</v>
      </c>
    </row>
    <row r="191" spans="1:4">
      <c r="A191" s="30" t="s">
        <v>974</v>
      </c>
      <c r="B191" s="36">
        <v>8.5</v>
      </c>
      <c r="C191" s="34">
        <v>10</v>
      </c>
      <c r="D191" s="32">
        <v>10</v>
      </c>
    </row>
    <row r="192" spans="1:4">
      <c r="A192" s="30" t="s">
        <v>977</v>
      </c>
      <c r="B192" s="36">
        <v>8.4</v>
      </c>
      <c r="C192" s="34">
        <v>9.5</v>
      </c>
      <c r="D192" s="32">
        <v>8</v>
      </c>
    </row>
    <row r="193" spans="1:4">
      <c r="A193" s="30" t="s">
        <v>980</v>
      </c>
      <c r="B193" s="36">
        <v>7.8</v>
      </c>
      <c r="C193" s="34">
        <v>9.5</v>
      </c>
      <c r="D193" s="32">
        <v>10</v>
      </c>
    </row>
    <row r="194" spans="1:4">
      <c r="A194" s="30" t="s">
        <v>983</v>
      </c>
      <c r="B194" s="36">
        <v>9.1999999999999993</v>
      </c>
      <c r="C194" s="34">
        <v>10</v>
      </c>
      <c r="D194" s="32">
        <v>10</v>
      </c>
    </row>
    <row r="195" spans="1:4">
      <c r="A195" s="30" t="s">
        <v>988</v>
      </c>
      <c r="B195" s="36">
        <v>7.2</v>
      </c>
      <c r="C195" s="34">
        <v>6</v>
      </c>
      <c r="D195" s="32" t="s">
        <v>223</v>
      </c>
    </row>
    <row r="196" spans="1:4">
      <c r="A196" s="30" t="s">
        <v>989</v>
      </c>
      <c r="B196" s="36">
        <v>4.7</v>
      </c>
      <c r="C196" s="34">
        <v>0</v>
      </c>
      <c r="D196" s="32" t="s">
        <v>990</v>
      </c>
    </row>
    <row r="197" spans="1:4">
      <c r="A197" s="30" t="s">
        <v>991</v>
      </c>
      <c r="B197" s="36">
        <v>6.4</v>
      </c>
      <c r="C197" s="34">
        <v>4</v>
      </c>
      <c r="D197" s="32" t="s">
        <v>93</v>
      </c>
    </row>
    <row r="198" spans="1:4">
      <c r="A198" s="30" t="s">
        <v>999</v>
      </c>
      <c r="B198" s="36">
        <v>8.1999999999999993</v>
      </c>
      <c r="C198" s="34">
        <v>7</v>
      </c>
      <c r="D198" s="32" t="s">
        <v>280</v>
      </c>
    </row>
    <row r="199" spans="1:4">
      <c r="A199" s="30" t="s">
        <v>1003</v>
      </c>
      <c r="B199" s="36">
        <v>5.7</v>
      </c>
      <c r="C199" s="34">
        <v>0</v>
      </c>
      <c r="D199" s="32" t="s">
        <v>550</v>
      </c>
    </row>
    <row r="200" spans="1:4">
      <c r="A200" s="30" t="s">
        <v>1008</v>
      </c>
      <c r="B200" s="36">
        <v>7.8</v>
      </c>
      <c r="C200" s="34">
        <v>7.5</v>
      </c>
      <c r="D200" s="32" t="s">
        <v>159</v>
      </c>
    </row>
    <row r="201" spans="1:4">
      <c r="A201" s="30" t="s">
        <v>1010</v>
      </c>
      <c r="B201" s="36">
        <v>8.4</v>
      </c>
      <c r="C201" s="34">
        <v>6.6660000000000004</v>
      </c>
      <c r="D201" s="32" t="s">
        <v>258</v>
      </c>
    </row>
    <row r="202" spans="1:4">
      <c r="A202" s="30" t="s">
        <v>1014</v>
      </c>
      <c r="B202" s="36">
        <v>8.3000000000000007</v>
      </c>
      <c r="C202" s="34">
        <v>6.6660000000000004</v>
      </c>
      <c r="D202" s="32" t="s">
        <v>260</v>
      </c>
    </row>
    <row r="203" spans="1:4">
      <c r="A203" s="30" t="s">
        <v>1015</v>
      </c>
      <c r="B203" s="36">
        <v>8.6999999999999993</v>
      </c>
      <c r="C203" s="34">
        <v>8.3000000000000007</v>
      </c>
      <c r="D203" s="32">
        <v>10</v>
      </c>
    </row>
    <row r="204" spans="1:4">
      <c r="A204" s="30" t="s">
        <v>1019</v>
      </c>
      <c r="B204" s="36">
        <v>8.6</v>
      </c>
      <c r="C204" s="34">
        <v>6.5</v>
      </c>
      <c r="D204" s="32" t="s">
        <v>159</v>
      </c>
    </row>
    <row r="205" spans="1:4">
      <c r="A205" s="30" t="s">
        <v>1021</v>
      </c>
      <c r="B205" s="36">
        <v>7.4</v>
      </c>
      <c r="C205" s="34">
        <v>7.3330000000000002</v>
      </c>
      <c r="D205" s="32" t="s">
        <v>301</v>
      </c>
    </row>
    <row r="206" spans="1:4">
      <c r="A206" s="30" t="s">
        <v>1022</v>
      </c>
      <c r="B206" s="36">
        <v>6.8</v>
      </c>
      <c r="C206" s="34">
        <v>6</v>
      </c>
      <c r="D206" s="32">
        <v>8</v>
      </c>
    </row>
    <row r="207" spans="1:4">
      <c r="A207" s="30" t="s">
        <v>1024</v>
      </c>
      <c r="B207" s="36">
        <v>6.2</v>
      </c>
      <c r="C207" s="34">
        <v>5.6660000000000004</v>
      </c>
      <c r="D207" s="32">
        <v>5</v>
      </c>
    </row>
    <row r="208" spans="1:4">
      <c r="A208" s="30" t="s">
        <v>1028</v>
      </c>
      <c r="B208" s="36">
        <v>9.3000000000000007</v>
      </c>
      <c r="C208" s="34">
        <v>9.5</v>
      </c>
      <c r="D208" s="32" t="s">
        <v>209</v>
      </c>
    </row>
    <row r="209" spans="1:4">
      <c r="A209" s="30" t="s">
        <v>1030</v>
      </c>
      <c r="B209" s="36">
        <v>7.4</v>
      </c>
      <c r="C209" s="34">
        <v>6</v>
      </c>
      <c r="D209" s="32" t="s">
        <v>297</v>
      </c>
    </row>
    <row r="210" spans="1:4">
      <c r="A210" s="30" t="s">
        <v>1032</v>
      </c>
      <c r="B210" s="36">
        <v>8</v>
      </c>
      <c r="C210" s="34">
        <v>7</v>
      </c>
      <c r="D210" s="32" t="s">
        <v>186</v>
      </c>
    </row>
    <row r="211" spans="1:4">
      <c r="A211" s="30" t="s">
        <v>1034</v>
      </c>
      <c r="B211" s="36">
        <v>5.7</v>
      </c>
      <c r="C211" s="34">
        <v>4.1660000000000004</v>
      </c>
      <c r="D211" s="32" t="s">
        <v>468</v>
      </c>
    </row>
    <row r="212" spans="1:4">
      <c r="A212" s="30" t="s">
        <v>1035</v>
      </c>
      <c r="B212" s="36">
        <v>5.4</v>
      </c>
      <c r="C212" s="34">
        <v>8.8000000000000007</v>
      </c>
      <c r="D212" s="32">
        <v>0</v>
      </c>
    </row>
    <row r="213" spans="1:4">
      <c r="A213" s="30" t="s">
        <v>1036</v>
      </c>
      <c r="B213" s="36">
        <v>6.4</v>
      </c>
      <c r="C213" s="34">
        <v>8.5</v>
      </c>
      <c r="D213" s="32" t="s">
        <v>342</v>
      </c>
    </row>
    <row r="214" spans="1:4">
      <c r="A214" s="30" t="s">
        <v>1038</v>
      </c>
      <c r="B214" s="36">
        <v>8.8000000000000007</v>
      </c>
      <c r="C214" s="34">
        <v>9.1</v>
      </c>
      <c r="D214" s="32">
        <v>10</v>
      </c>
    </row>
    <row r="215" spans="1:4">
      <c r="A215" s="30" t="s">
        <v>1039</v>
      </c>
      <c r="B215" s="36">
        <v>7.9</v>
      </c>
      <c r="C215" s="34">
        <v>7.5</v>
      </c>
      <c r="D215" s="32">
        <v>10</v>
      </c>
    </row>
    <row r="216" spans="1:4">
      <c r="A216" s="30" t="s">
        <v>1041</v>
      </c>
      <c r="B216" s="36">
        <v>7.3</v>
      </c>
      <c r="C216" s="34">
        <v>6</v>
      </c>
      <c r="D216" s="32" t="s">
        <v>162</v>
      </c>
    </row>
    <row r="217" spans="1:4">
      <c r="A217" s="30" t="s">
        <v>1045</v>
      </c>
      <c r="B217" s="36">
        <v>6.3</v>
      </c>
      <c r="C217" s="34">
        <v>6</v>
      </c>
      <c r="D217" s="32" t="s">
        <v>354</v>
      </c>
    </row>
    <row r="218" spans="1:4">
      <c r="A218" s="30" t="s">
        <v>1048</v>
      </c>
      <c r="B218" s="36">
        <v>7</v>
      </c>
      <c r="C218" s="34">
        <v>5.5</v>
      </c>
      <c r="D218" s="32" t="s">
        <v>161</v>
      </c>
    </row>
    <row r="219" spans="1:4">
      <c r="A219" s="30" t="s">
        <v>1050</v>
      </c>
      <c r="B219" s="36">
        <v>8.4</v>
      </c>
      <c r="C219" s="34">
        <v>9.3330000000000002</v>
      </c>
      <c r="D219" s="32">
        <v>9</v>
      </c>
    </row>
    <row r="220" spans="1:4">
      <c r="A220" s="30" t="s">
        <v>1051</v>
      </c>
      <c r="B220" s="36">
        <v>7.4</v>
      </c>
      <c r="C220" s="34">
        <v>7.6660000000000004</v>
      </c>
      <c r="D220" s="32" t="s">
        <v>263</v>
      </c>
    </row>
    <row r="221" spans="1:4">
      <c r="A221" s="30" t="s">
        <v>1056</v>
      </c>
      <c r="B221" s="36">
        <v>7.2</v>
      </c>
      <c r="C221" s="34">
        <v>4.25</v>
      </c>
      <c r="D221" s="32" t="s">
        <v>81</v>
      </c>
    </row>
    <row r="222" spans="1:4">
      <c r="A222" s="30" t="s">
        <v>1057</v>
      </c>
      <c r="B222" s="36">
        <v>5.9</v>
      </c>
      <c r="C222" s="34">
        <v>6.3330000000000002</v>
      </c>
      <c r="D222" s="32" t="s">
        <v>263</v>
      </c>
    </row>
    <row r="223" spans="1:4">
      <c r="A223" s="30" t="s">
        <v>1061</v>
      </c>
      <c r="B223" s="36">
        <v>7.5</v>
      </c>
      <c r="C223" s="34">
        <v>8</v>
      </c>
      <c r="D223" s="32" t="s">
        <v>455</v>
      </c>
    </row>
    <row r="224" spans="1:4">
      <c r="A224" s="30" t="s">
        <v>1063</v>
      </c>
      <c r="B224" s="36">
        <v>7.7</v>
      </c>
      <c r="C224" s="34">
        <v>6.6660000000000004</v>
      </c>
      <c r="D224" s="32" t="s">
        <v>209</v>
      </c>
    </row>
    <row r="225" spans="1:4">
      <c r="A225" s="30" t="s">
        <v>1066</v>
      </c>
      <c r="B225" s="36">
        <v>4.2</v>
      </c>
      <c r="C225" s="34">
        <v>0</v>
      </c>
      <c r="D225" s="32" t="s">
        <v>379</v>
      </c>
    </row>
    <row r="226" spans="1:4">
      <c r="A226" s="30" t="s">
        <v>1067</v>
      </c>
      <c r="B226" s="36">
        <v>4.9000000000000004</v>
      </c>
      <c r="C226" s="34">
        <v>0</v>
      </c>
      <c r="D226" s="32" t="s">
        <v>550</v>
      </c>
    </row>
    <row r="227" spans="1:4">
      <c r="A227" s="30" t="s">
        <v>1068</v>
      </c>
      <c r="B227" s="36">
        <v>8.4</v>
      </c>
      <c r="C227" s="34">
        <v>6.1660000000000004</v>
      </c>
      <c r="D227" s="32" t="s">
        <v>159</v>
      </c>
    </row>
    <row r="228" spans="1:4">
      <c r="A228" s="30" t="s">
        <v>1074</v>
      </c>
      <c r="B228" s="36">
        <v>8.3000000000000007</v>
      </c>
      <c r="C228" s="34">
        <v>6.6660000000000004</v>
      </c>
      <c r="D228" s="32" t="s">
        <v>159</v>
      </c>
    </row>
    <row r="229" spans="1:4">
      <c r="A229" s="30" t="s">
        <v>1077</v>
      </c>
      <c r="B229" s="36">
        <v>8</v>
      </c>
      <c r="C229" s="34">
        <v>9.5</v>
      </c>
      <c r="D229" s="32" t="s">
        <v>161</v>
      </c>
    </row>
    <row r="230" spans="1:4">
      <c r="A230" s="30" t="s">
        <v>1079</v>
      </c>
      <c r="B230" s="36">
        <v>8.3000000000000007</v>
      </c>
      <c r="C230" s="34">
        <v>7.6660000000000004</v>
      </c>
      <c r="D230" s="32" t="s">
        <v>159</v>
      </c>
    </row>
    <row r="231" spans="1:4">
      <c r="A231" s="30" t="s">
        <v>1080</v>
      </c>
      <c r="B231" s="36">
        <v>9.3000000000000007</v>
      </c>
      <c r="C231" s="34">
        <v>10</v>
      </c>
      <c r="D231" s="32">
        <v>10</v>
      </c>
    </row>
    <row r="232" spans="1:4">
      <c r="A232" s="30" t="s">
        <v>1093</v>
      </c>
      <c r="B232" s="36">
        <v>5.8</v>
      </c>
      <c r="C232" s="34">
        <v>0</v>
      </c>
      <c r="D232" s="32">
        <v>8</v>
      </c>
    </row>
    <row r="233" spans="1:4">
      <c r="A233" s="30" t="s">
        <v>1096</v>
      </c>
      <c r="B233" s="36">
        <v>7.8</v>
      </c>
      <c r="C233" s="34">
        <v>7</v>
      </c>
      <c r="D233" s="32" t="s">
        <v>186</v>
      </c>
    </row>
    <row r="234" spans="1:4">
      <c r="A234" s="30" t="s">
        <v>1105</v>
      </c>
      <c r="B234" s="36">
        <v>7.1</v>
      </c>
      <c r="C234" s="34">
        <v>7.6660000000000004</v>
      </c>
      <c r="D234" s="32" t="s">
        <v>469</v>
      </c>
    </row>
    <row r="235" spans="1:4">
      <c r="A235" s="30" t="s">
        <v>1110</v>
      </c>
      <c r="B235" s="36">
        <v>7.9</v>
      </c>
      <c r="C235" s="34">
        <v>9</v>
      </c>
      <c r="D235" s="32" t="s">
        <v>161</v>
      </c>
    </row>
    <row r="236" spans="1:4">
      <c r="A236" s="30" t="s">
        <v>1112</v>
      </c>
      <c r="B236" s="36">
        <v>7.1</v>
      </c>
      <c r="C236" s="34">
        <v>7.3330000000000002</v>
      </c>
      <c r="D236" s="32" t="s">
        <v>380</v>
      </c>
    </row>
    <row r="237" spans="1:4">
      <c r="A237" s="30" t="s">
        <v>1114</v>
      </c>
      <c r="B237" s="36">
        <v>6.6</v>
      </c>
      <c r="C237" s="34">
        <v>5</v>
      </c>
      <c r="D237" s="32" t="s">
        <v>155</v>
      </c>
    </row>
    <row r="238" spans="1:4">
      <c r="A238" s="30" t="s">
        <v>1124</v>
      </c>
      <c r="B238" s="36">
        <v>6.8</v>
      </c>
      <c r="C238" s="34">
        <v>8.5</v>
      </c>
      <c r="D238" s="32" t="s">
        <v>342</v>
      </c>
    </row>
    <row r="239" spans="1:4">
      <c r="A239" s="30" t="s">
        <v>1130</v>
      </c>
      <c r="B239" s="36">
        <v>7.3</v>
      </c>
      <c r="C239" s="34">
        <v>5.3330000000000002</v>
      </c>
      <c r="D239" s="32" t="s">
        <v>161</v>
      </c>
    </row>
    <row r="240" spans="1:4">
      <c r="A240" s="30" t="s">
        <v>1133</v>
      </c>
      <c r="B240" s="36">
        <v>7.8</v>
      </c>
      <c r="C240" s="34">
        <v>5.5</v>
      </c>
      <c r="D240" s="32" t="s">
        <v>139</v>
      </c>
    </row>
    <row r="241" spans="1:4">
      <c r="A241" s="30" t="s">
        <v>1138</v>
      </c>
      <c r="B241" s="36">
        <v>4.9000000000000004</v>
      </c>
      <c r="C241" s="34">
        <v>0</v>
      </c>
      <c r="D241" s="32" t="s">
        <v>366</v>
      </c>
    </row>
    <row r="242" spans="1:4">
      <c r="A242" s="30" t="s">
        <v>1140</v>
      </c>
      <c r="B242" s="36">
        <v>7.6</v>
      </c>
      <c r="C242" s="34">
        <v>8.5</v>
      </c>
      <c r="D242" s="32" t="s">
        <v>138</v>
      </c>
    </row>
    <row r="243" spans="1:4">
      <c r="A243" s="30" t="s">
        <v>1142</v>
      </c>
      <c r="B243" s="36">
        <v>8.1999999999999993</v>
      </c>
      <c r="C243" s="34">
        <v>9.5</v>
      </c>
      <c r="D243" s="32">
        <v>10</v>
      </c>
    </row>
    <row r="244" spans="1:4">
      <c r="A244" s="30" t="s">
        <v>1143</v>
      </c>
      <c r="B244" s="36">
        <v>7.7</v>
      </c>
      <c r="C244" s="34">
        <v>6</v>
      </c>
      <c r="D244" s="32" t="s">
        <v>186</v>
      </c>
    </row>
    <row r="245" spans="1:4">
      <c r="A245" s="30" t="s">
        <v>1147</v>
      </c>
      <c r="B245" s="36">
        <v>6.7</v>
      </c>
      <c r="C245" s="34">
        <v>4.75</v>
      </c>
      <c r="D245" s="32" t="s">
        <v>87</v>
      </c>
    </row>
    <row r="246" spans="1:4">
      <c r="A246" s="30" t="s">
        <v>1150</v>
      </c>
      <c r="B246" s="36">
        <v>7</v>
      </c>
      <c r="C246" s="34">
        <v>9.5</v>
      </c>
      <c r="D246" s="32">
        <v>10</v>
      </c>
    </row>
    <row r="247" spans="1:4">
      <c r="A247" s="30" t="s">
        <v>1152</v>
      </c>
      <c r="B247" s="36">
        <v>7.5</v>
      </c>
      <c r="C247" s="34">
        <v>1.5</v>
      </c>
      <c r="D247" s="32" t="s">
        <v>113</v>
      </c>
    </row>
    <row r="248" spans="1:4">
      <c r="A248" s="30" t="s">
        <v>1154</v>
      </c>
      <c r="B248" s="36">
        <v>8.6999999999999993</v>
      </c>
      <c r="C248" s="34">
        <v>10</v>
      </c>
      <c r="D248" s="32" t="s">
        <v>259</v>
      </c>
    </row>
    <row r="249" spans="1:4">
      <c r="A249" s="30" t="s">
        <v>1156</v>
      </c>
      <c r="B249" s="36">
        <v>7</v>
      </c>
      <c r="C249" s="34">
        <v>6.6660000000000004</v>
      </c>
      <c r="D249" s="32" t="s">
        <v>290</v>
      </c>
    </row>
    <row r="250" spans="1:4">
      <c r="A250" s="30" t="s">
        <v>1159</v>
      </c>
      <c r="B250" s="36">
        <v>7.3</v>
      </c>
      <c r="C250" s="34">
        <v>4.5</v>
      </c>
      <c r="D250" s="32">
        <v>8</v>
      </c>
    </row>
    <row r="251" spans="1:4">
      <c r="A251" s="30" t="s">
        <v>1162</v>
      </c>
      <c r="B251" s="36">
        <v>5.7</v>
      </c>
      <c r="C251" s="34">
        <v>0</v>
      </c>
      <c r="D251" s="32" t="s">
        <v>286</v>
      </c>
    </row>
    <row r="252" spans="1:4">
      <c r="A252" s="30" t="s">
        <v>1165</v>
      </c>
      <c r="B252" s="36">
        <v>8.6</v>
      </c>
      <c r="C252" s="34">
        <v>7</v>
      </c>
      <c r="D252" s="32" t="s">
        <v>280</v>
      </c>
    </row>
    <row r="253" spans="1:4">
      <c r="A253" s="30" t="s">
        <v>1167</v>
      </c>
      <c r="B253" s="36">
        <v>5.9</v>
      </c>
      <c r="C253" s="34">
        <v>0</v>
      </c>
      <c r="D253" s="32" t="s">
        <v>117</v>
      </c>
    </row>
    <row r="254" spans="1:4">
      <c r="A254" s="30" t="s">
        <v>1168</v>
      </c>
      <c r="B254" s="36">
        <v>5.5</v>
      </c>
      <c r="C254" s="34">
        <v>0</v>
      </c>
      <c r="D254" s="32" t="s">
        <v>380</v>
      </c>
    </row>
    <row r="255" spans="1:4">
      <c r="A255" s="30" t="s">
        <v>1169</v>
      </c>
      <c r="B255" s="36">
        <v>5.9</v>
      </c>
      <c r="C255" s="34">
        <v>3.6659999999999999</v>
      </c>
      <c r="D255" s="32" t="s">
        <v>88</v>
      </c>
    </row>
    <row r="256" spans="1:4">
      <c r="A256" s="30" t="s">
        <v>1170</v>
      </c>
      <c r="B256" s="36">
        <v>8.1</v>
      </c>
      <c r="C256" s="34">
        <v>6.3330000000000002</v>
      </c>
      <c r="D256" s="32">
        <v>9</v>
      </c>
    </row>
    <row r="257" spans="1:4">
      <c r="A257" s="30" t="s">
        <v>1172</v>
      </c>
      <c r="B257" s="36">
        <v>7.2</v>
      </c>
      <c r="C257" s="34">
        <v>6</v>
      </c>
      <c r="D257" s="32" t="s">
        <v>473</v>
      </c>
    </row>
    <row r="258" spans="1:4">
      <c r="A258" s="30" t="s">
        <v>1173</v>
      </c>
      <c r="B258" s="36">
        <v>8.3000000000000007</v>
      </c>
      <c r="C258" s="34">
        <v>8</v>
      </c>
      <c r="D258" s="32" t="s">
        <v>186</v>
      </c>
    </row>
    <row r="259" spans="1:4">
      <c r="A259" s="30" t="s">
        <v>1175</v>
      </c>
      <c r="B259" s="36">
        <v>6.8</v>
      </c>
      <c r="C259" s="34">
        <v>0</v>
      </c>
      <c r="D259" s="32" t="s">
        <v>211</v>
      </c>
    </row>
    <row r="260" spans="1:4">
      <c r="A260" s="30" t="s">
        <v>1178</v>
      </c>
      <c r="B260" s="36">
        <v>5.8</v>
      </c>
      <c r="C260" s="34">
        <v>5.1660000000000004</v>
      </c>
      <c r="D260" s="32" t="s">
        <v>155</v>
      </c>
    </row>
    <row r="261" spans="1:4">
      <c r="A261" s="30" t="s">
        <v>1179</v>
      </c>
      <c r="B261" s="36">
        <v>6.6</v>
      </c>
      <c r="C261" s="34">
        <v>3.75</v>
      </c>
      <c r="D261" s="32" t="s">
        <v>81</v>
      </c>
    </row>
    <row r="262" spans="1:4">
      <c r="A262" s="30" t="s">
        <v>1180</v>
      </c>
      <c r="B262" s="36">
        <v>7.4</v>
      </c>
      <c r="C262" s="34">
        <v>9</v>
      </c>
      <c r="D262" s="32" t="s">
        <v>81</v>
      </c>
    </row>
    <row r="263" spans="1:4">
      <c r="A263" s="30" t="s">
        <v>1181</v>
      </c>
      <c r="B263" s="36">
        <v>8.3000000000000007</v>
      </c>
      <c r="C263" s="34">
        <v>8</v>
      </c>
      <c r="D263" s="32" t="s">
        <v>455</v>
      </c>
    </row>
    <row r="264" spans="1:4">
      <c r="A264" s="30" t="s">
        <v>1188</v>
      </c>
      <c r="B264" s="36">
        <v>8.1999999999999993</v>
      </c>
      <c r="C264" s="34">
        <v>9.5</v>
      </c>
      <c r="D264" s="32" t="s">
        <v>113</v>
      </c>
    </row>
    <row r="265" spans="1:4">
      <c r="A265" s="30" t="s">
        <v>1189</v>
      </c>
      <c r="B265" s="36">
        <v>7.8</v>
      </c>
      <c r="C265" s="34">
        <v>10</v>
      </c>
      <c r="D265" s="32" t="s">
        <v>89</v>
      </c>
    </row>
    <row r="266" spans="1:4">
      <c r="A266" s="30" t="s">
        <v>1190</v>
      </c>
      <c r="B266" s="36">
        <v>8</v>
      </c>
      <c r="C266" s="34">
        <v>9.5</v>
      </c>
      <c r="D266" s="32" t="s">
        <v>223</v>
      </c>
    </row>
    <row r="267" spans="1:4">
      <c r="A267" s="30" t="s">
        <v>1195</v>
      </c>
      <c r="B267" s="36">
        <v>8.1</v>
      </c>
      <c r="C267" s="34">
        <v>7.1660000000000004</v>
      </c>
      <c r="D267" s="32" t="s">
        <v>455</v>
      </c>
    </row>
    <row r="268" spans="1:4">
      <c r="A268" s="30" t="s">
        <v>1196</v>
      </c>
      <c r="B268" s="36">
        <v>5.8</v>
      </c>
      <c r="C268" s="34">
        <v>2.75</v>
      </c>
      <c r="D268" s="32" t="s">
        <v>469</v>
      </c>
    </row>
    <row r="269" spans="1:4">
      <c r="A269" s="30" t="s">
        <v>1198</v>
      </c>
      <c r="B269" s="36">
        <v>6.6</v>
      </c>
      <c r="C269" s="34">
        <v>2</v>
      </c>
      <c r="D269" s="32" t="s">
        <v>280</v>
      </c>
    </row>
    <row r="270" spans="1:4">
      <c r="A270" s="30" t="s">
        <v>1207</v>
      </c>
      <c r="B270" s="36">
        <v>8.3000000000000007</v>
      </c>
      <c r="C270" s="34">
        <v>8</v>
      </c>
      <c r="D270" s="32" t="s">
        <v>258</v>
      </c>
    </row>
    <row r="271" spans="1:4">
      <c r="A271" s="30" t="s">
        <v>1208</v>
      </c>
      <c r="B271" s="36">
        <v>8.4</v>
      </c>
      <c r="C271" s="34">
        <v>8</v>
      </c>
      <c r="D271" s="32" t="s">
        <v>258</v>
      </c>
    </row>
    <row r="272" spans="1:4">
      <c r="A272" s="30" t="s">
        <v>1209</v>
      </c>
      <c r="B272" s="36">
        <v>5.7</v>
      </c>
      <c r="C272" s="34">
        <v>7.8</v>
      </c>
      <c r="D272" s="32">
        <v>0</v>
      </c>
    </row>
    <row r="273" spans="1:4">
      <c r="A273" s="30" t="s">
        <v>1211</v>
      </c>
      <c r="B273" s="36">
        <v>5.9</v>
      </c>
      <c r="C273" s="34">
        <v>0.5</v>
      </c>
      <c r="D273" s="32">
        <v>9</v>
      </c>
    </row>
    <row r="274" spans="1:4">
      <c r="A274" s="30" t="s">
        <v>1213</v>
      </c>
      <c r="B274" s="36">
        <v>8.8000000000000007</v>
      </c>
      <c r="C274" s="34">
        <v>10</v>
      </c>
      <c r="D274" s="32">
        <v>10</v>
      </c>
    </row>
    <row r="275" spans="1:4">
      <c r="A275" s="30" t="s">
        <v>1214</v>
      </c>
      <c r="B275" s="36">
        <v>6.5</v>
      </c>
      <c r="C275" s="34">
        <v>5.6660000000000004</v>
      </c>
      <c r="D275" s="32" t="s">
        <v>210</v>
      </c>
    </row>
    <row r="276" spans="1:4">
      <c r="A276" s="30" t="s">
        <v>1217</v>
      </c>
      <c r="B276" s="36">
        <v>8</v>
      </c>
      <c r="C276" s="34">
        <v>8.6660000000000004</v>
      </c>
      <c r="D276" s="32" t="s">
        <v>139</v>
      </c>
    </row>
    <row r="277" spans="1:4">
      <c r="A277" s="30" t="s">
        <v>1219</v>
      </c>
      <c r="B277" s="36">
        <v>6.7</v>
      </c>
      <c r="C277" s="34">
        <v>10</v>
      </c>
      <c r="D277" s="32" t="s">
        <v>615</v>
      </c>
    </row>
    <row r="278" spans="1:4">
      <c r="A278" s="30" t="s">
        <v>1221</v>
      </c>
      <c r="B278" s="36">
        <v>7.6</v>
      </c>
      <c r="C278" s="34">
        <v>5.8330000000000002</v>
      </c>
      <c r="D278" s="32" t="s">
        <v>93</v>
      </c>
    </row>
    <row r="279" spans="1:4">
      <c r="A279" s="30" t="s">
        <v>1226</v>
      </c>
      <c r="B279" s="36">
        <v>8.6999999999999993</v>
      </c>
      <c r="C279" s="34">
        <v>8.4</v>
      </c>
      <c r="D279" s="32">
        <v>10</v>
      </c>
    </row>
    <row r="280" spans="1:4">
      <c r="A280" s="30" t="s">
        <v>1227</v>
      </c>
      <c r="B280" s="36">
        <v>8.6999999999999993</v>
      </c>
      <c r="C280" s="34">
        <v>7.6660000000000004</v>
      </c>
      <c r="D280" s="32" t="s">
        <v>209</v>
      </c>
    </row>
    <row r="281" spans="1:4">
      <c r="A281" s="30" t="s">
        <v>1234</v>
      </c>
      <c r="B281" s="36">
        <v>8.3000000000000007</v>
      </c>
      <c r="C281" s="34">
        <v>9</v>
      </c>
      <c r="D281" s="32" t="s">
        <v>80</v>
      </c>
    </row>
    <row r="282" spans="1:4">
      <c r="A282" s="30" t="s">
        <v>1235</v>
      </c>
      <c r="B282" s="36">
        <v>7.8</v>
      </c>
      <c r="C282" s="34">
        <v>4.8330000000000002</v>
      </c>
      <c r="D282" s="32" t="s">
        <v>139</v>
      </c>
    </row>
    <row r="283" spans="1:4">
      <c r="A283" s="30" t="s">
        <v>1238</v>
      </c>
      <c r="B283" s="36">
        <v>8.1999999999999993</v>
      </c>
      <c r="C283" s="34">
        <v>6.6660000000000004</v>
      </c>
      <c r="D283" s="32" t="s">
        <v>139</v>
      </c>
    </row>
    <row r="284" spans="1:4">
      <c r="A284" s="30" t="s">
        <v>1240</v>
      </c>
      <c r="B284" s="36">
        <v>7.2</v>
      </c>
      <c r="C284" s="34">
        <v>5.75</v>
      </c>
      <c r="D284" s="32">
        <v>10</v>
      </c>
    </row>
    <row r="285" spans="1:4">
      <c r="A285" s="30" t="s">
        <v>1246</v>
      </c>
      <c r="B285" s="36">
        <v>8.8000000000000007</v>
      </c>
      <c r="C285" s="34">
        <v>10</v>
      </c>
      <c r="D285" s="32">
        <v>10</v>
      </c>
    </row>
    <row r="286" spans="1:4">
      <c r="A286" s="30" t="s">
        <v>1247</v>
      </c>
      <c r="B286" s="36">
        <v>8</v>
      </c>
      <c r="C286" s="34">
        <v>7.6660000000000004</v>
      </c>
      <c r="D286" s="32" t="s">
        <v>161</v>
      </c>
    </row>
    <row r="287" spans="1:4">
      <c r="A287" s="30" t="s">
        <v>1251</v>
      </c>
      <c r="B287" s="36">
        <v>8.1999999999999993</v>
      </c>
      <c r="C287" s="34">
        <v>6.3330000000000002</v>
      </c>
      <c r="D287" s="32" t="s">
        <v>209</v>
      </c>
    </row>
    <row r="288" spans="1:4">
      <c r="A288" s="30" t="s">
        <v>1255</v>
      </c>
      <c r="B288" s="36">
        <v>8.3000000000000007</v>
      </c>
      <c r="C288" s="34">
        <v>8.3330000000000002</v>
      </c>
      <c r="D288" s="32">
        <v>10</v>
      </c>
    </row>
    <row r="289" spans="1:4">
      <c r="A289" s="30" t="s">
        <v>1256</v>
      </c>
      <c r="B289" s="36">
        <v>8.6999999999999993</v>
      </c>
      <c r="C289" s="34">
        <v>10</v>
      </c>
      <c r="D289" s="32" t="s">
        <v>260</v>
      </c>
    </row>
    <row r="290" spans="1:4">
      <c r="A290" s="30" t="s">
        <v>1259</v>
      </c>
      <c r="B290" s="36">
        <v>7.5</v>
      </c>
      <c r="C290" s="34">
        <v>6.3330000000000002</v>
      </c>
      <c r="D290" s="32" t="s">
        <v>455</v>
      </c>
    </row>
    <row r="291" spans="1:4">
      <c r="A291" s="30" t="s">
        <v>1262</v>
      </c>
      <c r="B291" s="36">
        <v>7</v>
      </c>
      <c r="C291" s="34">
        <v>6.3330000000000002</v>
      </c>
      <c r="D291" s="32" t="s">
        <v>513</v>
      </c>
    </row>
    <row r="292" spans="1:4">
      <c r="A292" s="30" t="s">
        <v>1263</v>
      </c>
      <c r="B292" s="36">
        <v>8.3000000000000007</v>
      </c>
      <c r="C292" s="34">
        <v>7.3330000000000002</v>
      </c>
      <c r="D292" s="32" t="s">
        <v>259</v>
      </c>
    </row>
    <row r="293" spans="1:4">
      <c r="A293" s="30" t="s">
        <v>1265</v>
      </c>
      <c r="B293" s="36">
        <v>8.1999999999999993</v>
      </c>
      <c r="C293" s="34">
        <v>6</v>
      </c>
      <c r="D293" s="32" t="s">
        <v>258</v>
      </c>
    </row>
    <row r="294" spans="1:4">
      <c r="A294" s="30" t="s">
        <v>1266</v>
      </c>
      <c r="B294" s="36">
        <v>8.6</v>
      </c>
      <c r="C294" s="34">
        <v>10</v>
      </c>
      <c r="D294" s="32" t="s">
        <v>139</v>
      </c>
    </row>
    <row r="295" spans="1:4">
      <c r="A295" s="30" t="s">
        <v>1268</v>
      </c>
      <c r="B295" s="36">
        <v>7.5</v>
      </c>
      <c r="C295" s="34">
        <v>6.5</v>
      </c>
      <c r="D295" s="32" t="s">
        <v>280</v>
      </c>
    </row>
    <row r="296" spans="1:4">
      <c r="A296" s="30" t="s">
        <v>1272</v>
      </c>
      <c r="B296" s="36">
        <v>8.4</v>
      </c>
      <c r="C296" s="34">
        <v>9.5</v>
      </c>
      <c r="D296" s="32">
        <v>10</v>
      </c>
    </row>
    <row r="297" spans="1:4">
      <c r="A297" s="30" t="s">
        <v>1275</v>
      </c>
      <c r="B297" s="36">
        <v>7.9</v>
      </c>
      <c r="C297" s="34">
        <v>6.6660000000000004</v>
      </c>
      <c r="D297" s="32" t="s">
        <v>139</v>
      </c>
    </row>
    <row r="298" spans="1:4">
      <c r="A298" s="30" t="s">
        <v>1281</v>
      </c>
      <c r="B298" s="36">
        <v>5</v>
      </c>
      <c r="C298" s="34">
        <v>0</v>
      </c>
      <c r="D298" s="32" t="s">
        <v>218</v>
      </c>
    </row>
    <row r="299" spans="1:4">
      <c r="A299" s="30" t="s">
        <v>1282</v>
      </c>
      <c r="B299" s="36">
        <v>7.6</v>
      </c>
      <c r="C299" s="34">
        <v>5</v>
      </c>
      <c r="D299" s="32" t="s">
        <v>342</v>
      </c>
    </row>
    <row r="300" spans="1:4">
      <c r="A300" s="30" t="s">
        <v>1285</v>
      </c>
      <c r="B300" s="36">
        <v>5.6</v>
      </c>
      <c r="C300" s="34">
        <v>0</v>
      </c>
      <c r="D300" s="32" t="s">
        <v>297</v>
      </c>
    </row>
    <row r="301" spans="1:4">
      <c r="A301" s="30" t="s">
        <v>1286</v>
      </c>
      <c r="B301" s="36">
        <v>8.3000000000000007</v>
      </c>
      <c r="C301" s="34">
        <v>10</v>
      </c>
      <c r="D301" s="32">
        <v>10</v>
      </c>
    </row>
    <row r="302" spans="1:4">
      <c r="A302" s="30" t="s">
        <v>1287</v>
      </c>
      <c r="B302" s="36">
        <v>7</v>
      </c>
      <c r="C302" s="34">
        <v>7.5</v>
      </c>
      <c r="D302" s="32" t="s">
        <v>139</v>
      </c>
    </row>
    <row r="303" spans="1:4">
      <c r="A303" s="30" t="s">
        <v>1297</v>
      </c>
      <c r="B303" s="36">
        <v>7.5</v>
      </c>
      <c r="C303" s="34">
        <v>7</v>
      </c>
      <c r="D303" s="32" t="s">
        <v>93</v>
      </c>
    </row>
    <row r="304" spans="1:4">
      <c r="A304" s="30" t="s">
        <v>1298</v>
      </c>
      <c r="B304" s="36">
        <v>9.1</v>
      </c>
      <c r="C304" s="34">
        <v>9.6660000000000004</v>
      </c>
      <c r="D304" s="32" t="s">
        <v>159</v>
      </c>
    </row>
    <row r="305" spans="1:4">
      <c r="A305" s="30" t="s">
        <v>1303</v>
      </c>
      <c r="B305" s="36">
        <v>6.7</v>
      </c>
      <c r="C305" s="34">
        <v>5.5</v>
      </c>
      <c r="D305" s="32" t="s">
        <v>197</v>
      </c>
    </row>
    <row r="306" spans="1:4">
      <c r="A306" s="30" t="s">
        <v>1305</v>
      </c>
      <c r="B306" s="36">
        <v>6.7</v>
      </c>
      <c r="C306" s="34">
        <v>5</v>
      </c>
      <c r="D306" s="32" t="s">
        <v>88</v>
      </c>
    </row>
    <row r="307" spans="1:4">
      <c r="A307" s="30" t="s">
        <v>1306</v>
      </c>
      <c r="B307" s="36">
        <v>4.9000000000000004</v>
      </c>
      <c r="C307" s="34">
        <v>4.6660000000000004</v>
      </c>
      <c r="D307" s="32" t="s">
        <v>296</v>
      </c>
    </row>
    <row r="308" spans="1:4">
      <c r="A308" s="30" t="s">
        <v>1308</v>
      </c>
      <c r="B308" s="36">
        <v>7.3</v>
      </c>
      <c r="C308" s="34">
        <v>6</v>
      </c>
      <c r="D308" s="32" t="s">
        <v>468</v>
      </c>
    </row>
    <row r="309" spans="1:4">
      <c r="A309" s="30" t="s">
        <v>1310</v>
      </c>
      <c r="B309" s="36">
        <v>4.5999999999999996</v>
      </c>
      <c r="C309" s="34">
        <v>0</v>
      </c>
      <c r="D309" s="32" t="s">
        <v>635</v>
      </c>
    </row>
    <row r="310" spans="1:4">
      <c r="A310" s="30" t="s">
        <v>1313</v>
      </c>
      <c r="B310" s="36">
        <v>5.7</v>
      </c>
      <c r="C310" s="34">
        <v>3</v>
      </c>
      <c r="D310" s="32" t="s">
        <v>80</v>
      </c>
    </row>
    <row r="311" spans="1:4">
      <c r="A311" s="30" t="s">
        <v>1317</v>
      </c>
      <c r="B311" s="36">
        <v>7.8</v>
      </c>
      <c r="C311" s="34">
        <v>7.5</v>
      </c>
      <c r="D311" s="32" t="s">
        <v>209</v>
      </c>
    </row>
    <row r="312" spans="1:4">
      <c r="A312" s="30" t="s">
        <v>1320</v>
      </c>
      <c r="B312" s="36">
        <v>7.7</v>
      </c>
      <c r="C312" s="34">
        <v>7.5</v>
      </c>
      <c r="D312" s="32" t="s">
        <v>139</v>
      </c>
    </row>
    <row r="313" spans="1:4">
      <c r="A313" s="30" t="s">
        <v>1324</v>
      </c>
      <c r="B313" s="36">
        <v>5.9</v>
      </c>
      <c r="C313" s="34">
        <v>4</v>
      </c>
      <c r="D313" s="32" t="s">
        <v>550</v>
      </c>
    </row>
    <row r="314" spans="1:4">
      <c r="A314" s="30" t="s">
        <v>1325</v>
      </c>
      <c r="B314" s="36">
        <v>6.9</v>
      </c>
      <c r="C314" s="34">
        <v>7.5</v>
      </c>
      <c r="D314" s="32" t="s">
        <v>263</v>
      </c>
    </row>
    <row r="315" spans="1:4">
      <c r="A315" s="30" t="s">
        <v>1327</v>
      </c>
      <c r="B315" s="36">
        <v>6</v>
      </c>
      <c r="C315" s="34">
        <v>1.1659999999999999</v>
      </c>
      <c r="D315" s="32" t="s">
        <v>205</v>
      </c>
    </row>
    <row r="316" spans="1:4">
      <c r="A316" s="30" t="s">
        <v>1329</v>
      </c>
      <c r="B316" s="36">
        <v>8.4</v>
      </c>
      <c r="C316" s="34">
        <v>6.25</v>
      </c>
      <c r="D316" s="32" t="s">
        <v>186</v>
      </c>
    </row>
    <row r="317" spans="1:4">
      <c r="A317" s="30" t="s">
        <v>1333</v>
      </c>
      <c r="B317" s="36">
        <v>7.3</v>
      </c>
      <c r="C317" s="34">
        <v>9</v>
      </c>
      <c r="D317" s="32">
        <v>4</v>
      </c>
    </row>
    <row r="318" spans="1:4">
      <c r="A318" s="30" t="s">
        <v>1340</v>
      </c>
      <c r="B318" s="36">
        <v>7.7</v>
      </c>
      <c r="C318" s="34">
        <v>7.3330000000000002</v>
      </c>
      <c r="D318" s="32" t="s">
        <v>186</v>
      </c>
    </row>
    <row r="319" spans="1:4">
      <c r="A319" s="30" t="s">
        <v>1341</v>
      </c>
      <c r="B319" s="36">
        <v>9.1999999999999993</v>
      </c>
      <c r="C319" s="34">
        <v>10</v>
      </c>
      <c r="D319" s="32">
        <v>10</v>
      </c>
    </row>
    <row r="320" spans="1:4">
      <c r="A320" s="30" t="s">
        <v>1342</v>
      </c>
      <c r="B320" s="36">
        <v>7.7</v>
      </c>
      <c r="C320" s="34">
        <v>10</v>
      </c>
      <c r="D320" s="32" t="s">
        <v>87</v>
      </c>
    </row>
    <row r="321" spans="1:4">
      <c r="A321" s="30" t="s">
        <v>1347</v>
      </c>
      <c r="B321" s="36">
        <v>7.6</v>
      </c>
      <c r="C321" s="34">
        <v>7.6660000000000004</v>
      </c>
      <c r="D321" s="32" t="s">
        <v>211</v>
      </c>
    </row>
    <row r="322" spans="1:4">
      <c r="A322" s="30" t="s">
        <v>1353</v>
      </c>
      <c r="B322" s="36">
        <v>5.3</v>
      </c>
      <c r="C322" s="34">
        <v>0</v>
      </c>
      <c r="D322" s="32">
        <v>5</v>
      </c>
    </row>
    <row r="323" spans="1:4">
      <c r="A323" s="30" t="s">
        <v>1356</v>
      </c>
      <c r="B323" s="36">
        <v>7.8</v>
      </c>
      <c r="C323" s="34">
        <v>6.5</v>
      </c>
      <c r="D323" s="32" t="s">
        <v>139</v>
      </c>
    </row>
    <row r="324" spans="1:4">
      <c r="A324" s="30" t="s">
        <v>1361</v>
      </c>
      <c r="B324" s="36">
        <v>4.7</v>
      </c>
      <c r="C324" s="34">
        <v>0</v>
      </c>
      <c r="D324" s="32" t="s">
        <v>521</v>
      </c>
    </row>
    <row r="325" spans="1:4">
      <c r="A325" s="30" t="s">
        <v>1364</v>
      </c>
      <c r="B325" s="36">
        <v>7.4</v>
      </c>
      <c r="C325" s="34">
        <v>7.6660000000000004</v>
      </c>
      <c r="D325" s="32" t="s">
        <v>380</v>
      </c>
    </row>
    <row r="326" spans="1:4">
      <c r="A326" s="30" t="s">
        <v>1367</v>
      </c>
      <c r="B326" s="36">
        <v>6.5</v>
      </c>
      <c r="C326" s="34">
        <v>6</v>
      </c>
      <c r="D326" s="32">
        <v>8</v>
      </c>
    </row>
    <row r="327" spans="1:4">
      <c r="A327" s="30" t="s">
        <v>1369</v>
      </c>
      <c r="B327" s="36">
        <v>8</v>
      </c>
      <c r="C327" s="34">
        <v>10</v>
      </c>
      <c r="D327" s="32" t="s">
        <v>93</v>
      </c>
    </row>
    <row r="328" spans="1:4">
      <c r="A328" s="30" t="s">
        <v>1373</v>
      </c>
      <c r="B328" s="36">
        <v>8.6999999999999993</v>
      </c>
      <c r="C328" s="34">
        <v>7.5</v>
      </c>
      <c r="D328" s="32">
        <v>10</v>
      </c>
    </row>
    <row r="329" spans="1:4">
      <c r="A329" s="30" t="s">
        <v>1375</v>
      </c>
      <c r="B329" s="36">
        <v>7.4</v>
      </c>
      <c r="C329" s="34">
        <v>8</v>
      </c>
      <c r="D329" s="32" t="s">
        <v>223</v>
      </c>
    </row>
    <row r="330" spans="1:4">
      <c r="A330" s="30" t="s">
        <v>1383</v>
      </c>
      <c r="B330" s="36">
        <v>8</v>
      </c>
      <c r="C330" s="34">
        <v>9</v>
      </c>
      <c r="D330" s="32" t="s">
        <v>161</v>
      </c>
    </row>
    <row r="331" spans="1:4">
      <c r="A331" s="30" t="s">
        <v>1387</v>
      </c>
      <c r="B331" s="36">
        <v>5.8</v>
      </c>
      <c r="C331" s="34">
        <v>5.5</v>
      </c>
      <c r="D331" s="32" t="s">
        <v>497</v>
      </c>
    </row>
    <row r="332" spans="1:4">
      <c r="A332" s="30" t="s">
        <v>1388</v>
      </c>
      <c r="B332" s="36">
        <v>6</v>
      </c>
      <c r="C332" s="34">
        <v>1.6659999999999999</v>
      </c>
      <c r="D332" s="32">
        <v>7</v>
      </c>
    </row>
    <row r="333" spans="1:4">
      <c r="A333" s="30" t="s">
        <v>1389</v>
      </c>
      <c r="B333" s="36">
        <v>6.6</v>
      </c>
      <c r="C333" s="34">
        <v>8.5</v>
      </c>
      <c r="D333" s="32">
        <v>0</v>
      </c>
    </row>
    <row r="334" spans="1:4">
      <c r="A334" s="30" t="s">
        <v>1393</v>
      </c>
      <c r="B334" s="36">
        <v>5.3</v>
      </c>
      <c r="C334" s="34">
        <v>2.6659999999999999</v>
      </c>
      <c r="D334" s="32" t="s">
        <v>375</v>
      </c>
    </row>
    <row r="335" spans="1:4">
      <c r="A335" s="30" t="s">
        <v>1394</v>
      </c>
      <c r="B335" s="36">
        <v>6.2</v>
      </c>
      <c r="C335" s="34">
        <v>8</v>
      </c>
      <c r="D335" s="32" t="s">
        <v>260</v>
      </c>
    </row>
    <row r="336" spans="1:4">
      <c r="A336" s="30" t="s">
        <v>1396</v>
      </c>
      <c r="B336" s="36">
        <v>6.1</v>
      </c>
      <c r="C336" s="34">
        <v>3</v>
      </c>
      <c r="D336" s="32" t="s">
        <v>93</v>
      </c>
    </row>
    <row r="337" spans="1:4">
      <c r="A337" s="30" t="s">
        <v>1398</v>
      </c>
      <c r="B337" s="36">
        <v>8.5</v>
      </c>
      <c r="C337" s="34">
        <v>7.3330000000000002</v>
      </c>
      <c r="D337" s="32" t="s">
        <v>186</v>
      </c>
    </row>
    <row r="338" spans="1:4">
      <c r="A338" s="30" t="s">
        <v>1399</v>
      </c>
      <c r="B338" s="36">
        <v>7.3</v>
      </c>
      <c r="C338" s="34">
        <v>8</v>
      </c>
      <c r="D338" s="32" t="s">
        <v>117</v>
      </c>
    </row>
    <row r="339" spans="1:4">
      <c r="A339" s="30" t="s">
        <v>1400</v>
      </c>
      <c r="B339" s="36">
        <v>7.6</v>
      </c>
      <c r="C339" s="34">
        <v>6.6660000000000004</v>
      </c>
      <c r="D339" s="32" t="s">
        <v>258</v>
      </c>
    </row>
    <row r="340" spans="1:4">
      <c r="A340" s="30" t="s">
        <v>1403</v>
      </c>
      <c r="B340" s="36">
        <v>7.6</v>
      </c>
      <c r="C340" s="34">
        <v>7</v>
      </c>
      <c r="D340" s="32" t="s">
        <v>87</v>
      </c>
    </row>
    <row r="341" spans="1:4">
      <c r="A341" s="30" t="s">
        <v>1405</v>
      </c>
      <c r="B341" s="36">
        <v>6.6</v>
      </c>
      <c r="C341" s="34">
        <v>8.3000000000000007</v>
      </c>
      <c r="D341" s="32">
        <v>0</v>
      </c>
    </row>
    <row r="342" spans="1:4">
      <c r="A342" s="30" t="s">
        <v>1408</v>
      </c>
      <c r="B342" s="36">
        <v>7.5</v>
      </c>
      <c r="C342" s="34">
        <v>5.6660000000000004</v>
      </c>
      <c r="D342" s="32" t="s">
        <v>139</v>
      </c>
    </row>
    <row r="343" spans="1:4">
      <c r="A343" s="30" t="s">
        <v>1411</v>
      </c>
      <c r="B343" s="36">
        <v>6.6</v>
      </c>
      <c r="C343" s="34">
        <v>4</v>
      </c>
      <c r="D343" s="32" t="s">
        <v>211</v>
      </c>
    </row>
    <row r="344" spans="1:4">
      <c r="A344" s="30" t="s">
        <v>1414</v>
      </c>
      <c r="B344" s="36">
        <v>5.5</v>
      </c>
      <c r="C344" s="34">
        <v>5.3330000000000002</v>
      </c>
      <c r="D344" s="32">
        <v>3</v>
      </c>
    </row>
    <row r="345" spans="1:4">
      <c r="A345" s="30" t="s">
        <v>1415</v>
      </c>
      <c r="B345" s="36">
        <v>9.6</v>
      </c>
      <c r="C345" s="34">
        <v>10</v>
      </c>
      <c r="D345" s="32">
        <v>10</v>
      </c>
    </row>
    <row r="346" spans="1:4">
      <c r="A346" s="30" t="s">
        <v>1416</v>
      </c>
      <c r="B346" s="36">
        <v>7.7</v>
      </c>
      <c r="C346" s="34">
        <v>6</v>
      </c>
      <c r="D346" s="32" t="s">
        <v>80</v>
      </c>
    </row>
    <row r="347" spans="1:4">
      <c r="A347" s="30" t="s">
        <v>1419</v>
      </c>
      <c r="B347" s="36">
        <v>4.5</v>
      </c>
      <c r="C347" s="34">
        <v>0</v>
      </c>
      <c r="D347" s="32">
        <v>4</v>
      </c>
    </row>
    <row r="348" spans="1:4">
      <c r="A348" s="30" t="s">
        <v>1420</v>
      </c>
      <c r="B348" s="36">
        <v>7.7</v>
      </c>
      <c r="C348" s="34">
        <v>4.5</v>
      </c>
      <c r="D348" s="32" t="s">
        <v>186</v>
      </c>
    </row>
    <row r="349" spans="1:4">
      <c r="A349" s="30" t="s">
        <v>1425</v>
      </c>
      <c r="B349" s="36">
        <v>6.5</v>
      </c>
      <c r="C349" s="34">
        <v>5.3330000000000002</v>
      </c>
      <c r="D349" s="32" t="s">
        <v>210</v>
      </c>
    </row>
    <row r="350" spans="1:4">
      <c r="A350" s="30" t="s">
        <v>1429</v>
      </c>
      <c r="B350" s="36">
        <v>5.2</v>
      </c>
      <c r="C350" s="34">
        <v>6.6660000000000004</v>
      </c>
      <c r="D350" s="32" t="s">
        <v>990</v>
      </c>
    </row>
    <row r="351" spans="1:4">
      <c r="A351" s="30" t="s">
        <v>1431</v>
      </c>
      <c r="B351" s="36">
        <v>5.8</v>
      </c>
      <c r="C351" s="34">
        <v>0</v>
      </c>
      <c r="D351" s="32" t="s">
        <v>118</v>
      </c>
    </row>
    <row r="352" spans="1:4">
      <c r="A352" s="30" t="s">
        <v>1432</v>
      </c>
      <c r="B352" s="36">
        <v>7</v>
      </c>
      <c r="C352" s="34">
        <v>5.6660000000000004</v>
      </c>
      <c r="D352" s="32">
        <v>6</v>
      </c>
    </row>
    <row r="353" spans="1:4">
      <c r="A353" s="30" t="s">
        <v>1435</v>
      </c>
      <c r="B353" s="36">
        <v>7</v>
      </c>
      <c r="C353" s="34">
        <v>9</v>
      </c>
      <c r="D353" s="32">
        <v>0</v>
      </c>
    </row>
    <row r="354" spans="1:4">
      <c r="A354" s="30" t="s">
        <v>1436</v>
      </c>
      <c r="B354" s="36">
        <v>6.9</v>
      </c>
      <c r="C354" s="34">
        <v>9.1</v>
      </c>
      <c r="D354" s="32">
        <v>0</v>
      </c>
    </row>
    <row r="355" spans="1:4">
      <c r="A355" s="30" t="s">
        <v>1437</v>
      </c>
      <c r="B355" s="36">
        <v>6.3</v>
      </c>
      <c r="C355" s="34">
        <v>3.5</v>
      </c>
      <c r="D355" s="32" t="s">
        <v>139</v>
      </c>
    </row>
    <row r="356" spans="1:4">
      <c r="A356" s="30" t="s">
        <v>1443</v>
      </c>
      <c r="B356" s="36">
        <v>6.1</v>
      </c>
      <c r="C356" s="34">
        <v>7.5</v>
      </c>
      <c r="D356" s="32" t="s">
        <v>117</v>
      </c>
    </row>
    <row r="357" spans="1:4">
      <c r="A357" s="30" t="s">
        <v>1446</v>
      </c>
      <c r="B357" s="36">
        <v>6</v>
      </c>
      <c r="C357" s="34">
        <v>4.3330000000000002</v>
      </c>
      <c r="D357" s="32" t="s">
        <v>297</v>
      </c>
    </row>
    <row r="358" spans="1:4">
      <c r="A358" s="30" t="s">
        <v>1447</v>
      </c>
      <c r="B358" s="36">
        <v>5.7</v>
      </c>
      <c r="C358" s="34">
        <v>6</v>
      </c>
      <c r="D358" s="32" t="s">
        <v>497</v>
      </c>
    </row>
    <row r="359" spans="1:4">
      <c r="A359" s="30" t="s">
        <v>1450</v>
      </c>
      <c r="B359" s="36">
        <v>6.9</v>
      </c>
      <c r="C359" s="34">
        <v>8.5</v>
      </c>
      <c r="D359" s="32" t="s">
        <v>259</v>
      </c>
    </row>
    <row r="360" spans="1:4">
      <c r="A360" s="30" t="s">
        <v>1452</v>
      </c>
      <c r="B360" s="36">
        <v>6.1</v>
      </c>
      <c r="C360" s="34">
        <v>1.5</v>
      </c>
      <c r="D360" s="32" t="s">
        <v>510</v>
      </c>
    </row>
    <row r="361" spans="1:4">
      <c r="A361" s="30" t="s">
        <v>1453</v>
      </c>
      <c r="B361" s="36">
        <v>7.2</v>
      </c>
      <c r="C361" s="34">
        <v>4.6660000000000004</v>
      </c>
      <c r="D361" s="32">
        <v>8</v>
      </c>
    </row>
    <row r="362" spans="1:4">
      <c r="A362" s="30" t="s">
        <v>1456</v>
      </c>
      <c r="B362" s="36">
        <v>8</v>
      </c>
      <c r="C362" s="34">
        <v>10</v>
      </c>
      <c r="D362" s="32" t="s">
        <v>297</v>
      </c>
    </row>
    <row r="363" spans="1:4">
      <c r="A363" s="30" t="s">
        <v>1459</v>
      </c>
      <c r="B363" s="36">
        <v>8.6</v>
      </c>
      <c r="C363" s="34">
        <v>10</v>
      </c>
      <c r="D363" s="32" t="s">
        <v>162</v>
      </c>
    </row>
    <row r="364" spans="1:4">
      <c r="A364" s="30" t="s">
        <v>1460</v>
      </c>
      <c r="B364" s="36">
        <v>8.6</v>
      </c>
      <c r="C364" s="34">
        <v>9.5</v>
      </c>
      <c r="D364" s="32">
        <v>10</v>
      </c>
    </row>
    <row r="365" spans="1:4">
      <c r="A365" s="30" t="s">
        <v>1462</v>
      </c>
      <c r="B365" s="36">
        <v>7.8</v>
      </c>
      <c r="C365" s="34">
        <v>8.5</v>
      </c>
      <c r="D365" s="32" t="s">
        <v>211</v>
      </c>
    </row>
    <row r="366" spans="1:4">
      <c r="A366" s="30" t="s">
        <v>1463</v>
      </c>
      <c r="B366" s="36">
        <v>7.2</v>
      </c>
      <c r="C366" s="34">
        <v>7.5</v>
      </c>
      <c r="D366" s="32" t="s">
        <v>473</v>
      </c>
    </row>
    <row r="367" spans="1:4">
      <c r="A367" s="30" t="s">
        <v>1465</v>
      </c>
      <c r="B367" s="36">
        <v>6.6</v>
      </c>
      <c r="C367" s="34">
        <v>5</v>
      </c>
      <c r="D367" s="32" t="s">
        <v>380</v>
      </c>
    </row>
    <row r="368" spans="1:4">
      <c r="A368" s="30" t="s">
        <v>1477</v>
      </c>
      <c r="B368" s="36">
        <v>8.5</v>
      </c>
      <c r="C368" s="34">
        <v>9</v>
      </c>
      <c r="D368" s="32" t="s">
        <v>260</v>
      </c>
    </row>
    <row r="369" spans="1:4">
      <c r="A369" s="30" t="s">
        <v>1479</v>
      </c>
      <c r="B369" s="36">
        <v>8.8000000000000007</v>
      </c>
      <c r="C369" s="34">
        <v>8.5</v>
      </c>
      <c r="D369" s="32" t="s">
        <v>258</v>
      </c>
    </row>
    <row r="370" spans="1:4">
      <c r="A370" s="30" t="s">
        <v>1482</v>
      </c>
      <c r="B370" s="36">
        <v>5.8</v>
      </c>
      <c r="C370" s="34">
        <v>0</v>
      </c>
      <c r="D370" s="32" t="s">
        <v>510</v>
      </c>
    </row>
    <row r="371" spans="1:4">
      <c r="A371" s="30" t="s">
        <v>1484</v>
      </c>
      <c r="B371" s="36">
        <v>8.3000000000000007</v>
      </c>
      <c r="C371" s="34">
        <v>7</v>
      </c>
      <c r="D371" s="32" t="s">
        <v>455</v>
      </c>
    </row>
    <row r="372" spans="1:4">
      <c r="A372" s="30" t="s">
        <v>1487</v>
      </c>
      <c r="B372" s="36">
        <v>7.4</v>
      </c>
      <c r="C372" s="34">
        <v>9</v>
      </c>
      <c r="D372" s="32" t="s">
        <v>139</v>
      </c>
    </row>
    <row r="373" spans="1:4">
      <c r="A373" s="30" t="s">
        <v>1490</v>
      </c>
      <c r="B373" s="36">
        <v>9.1999999999999993</v>
      </c>
      <c r="C373" s="34">
        <v>9.3330000000000002</v>
      </c>
      <c r="D373" s="32">
        <v>10</v>
      </c>
    </row>
    <row r="374" spans="1:4">
      <c r="A374" s="30" t="s">
        <v>1493</v>
      </c>
      <c r="B374" s="36">
        <v>3.8</v>
      </c>
      <c r="C374" s="34">
        <v>0</v>
      </c>
      <c r="D374" s="32" t="s">
        <v>790</v>
      </c>
    </row>
    <row r="375" spans="1:4">
      <c r="A375" s="30" t="s">
        <v>1496</v>
      </c>
      <c r="B375" s="36">
        <v>7.7</v>
      </c>
      <c r="C375" s="34">
        <v>9</v>
      </c>
      <c r="D375" s="32" t="s">
        <v>117</v>
      </c>
    </row>
    <row r="376" spans="1:4">
      <c r="A376" s="30" t="s">
        <v>1500</v>
      </c>
      <c r="B376" s="36">
        <v>8.1999999999999993</v>
      </c>
      <c r="C376" s="34">
        <v>8</v>
      </c>
      <c r="D376" s="32" t="s">
        <v>81</v>
      </c>
    </row>
    <row r="377" spans="1:4">
      <c r="A377" s="30" t="s">
        <v>1501</v>
      </c>
      <c r="B377" s="36">
        <v>7.6</v>
      </c>
      <c r="C377" s="34">
        <v>10</v>
      </c>
      <c r="D377" s="32">
        <v>6</v>
      </c>
    </row>
    <row r="378" spans="1:4">
      <c r="A378" s="30" t="s">
        <v>1502</v>
      </c>
      <c r="B378" s="36">
        <v>7.7</v>
      </c>
      <c r="C378" s="34">
        <v>4.5</v>
      </c>
      <c r="D378" s="32" t="s">
        <v>258</v>
      </c>
    </row>
    <row r="379" spans="1:4">
      <c r="A379" s="30" t="s">
        <v>1508</v>
      </c>
      <c r="B379" s="36">
        <v>3.9</v>
      </c>
      <c r="C379" s="34">
        <v>0</v>
      </c>
      <c r="D379" s="32" t="s">
        <v>521</v>
      </c>
    </row>
    <row r="380" spans="1:4">
      <c r="A380" s="30" t="s">
        <v>1509</v>
      </c>
      <c r="B380" s="36">
        <v>7.8</v>
      </c>
      <c r="C380" s="34">
        <v>9</v>
      </c>
      <c r="D380" s="32" t="s">
        <v>455</v>
      </c>
    </row>
    <row r="381" spans="1:4">
      <c r="A381" s="30" t="s">
        <v>1510</v>
      </c>
      <c r="B381" s="36">
        <v>4.7</v>
      </c>
      <c r="C381" s="34">
        <v>0</v>
      </c>
      <c r="D381" s="32" t="s">
        <v>277</v>
      </c>
    </row>
    <row r="382" spans="1:4">
      <c r="A382" s="30" t="s">
        <v>1513</v>
      </c>
      <c r="B382" s="36">
        <v>7.1</v>
      </c>
      <c r="C382" s="34">
        <v>6.5</v>
      </c>
      <c r="D382" s="32" t="s">
        <v>197</v>
      </c>
    </row>
    <row r="383" spans="1:4">
      <c r="A383" s="30" t="s">
        <v>1514</v>
      </c>
      <c r="B383" s="36">
        <v>5.6</v>
      </c>
      <c r="C383" s="34">
        <v>1.25</v>
      </c>
      <c r="D383" s="32" t="s">
        <v>264</v>
      </c>
    </row>
    <row r="384" spans="1:4">
      <c r="A384" s="30" t="s">
        <v>1516</v>
      </c>
      <c r="B384" s="36">
        <v>8.1</v>
      </c>
      <c r="C384" s="34">
        <v>9</v>
      </c>
      <c r="D384" s="32" t="s">
        <v>258</v>
      </c>
    </row>
    <row r="385" spans="1:4">
      <c r="A385" s="30" t="s">
        <v>1517</v>
      </c>
      <c r="B385" s="36">
        <v>7.3</v>
      </c>
      <c r="C385" s="34">
        <v>10</v>
      </c>
      <c r="D385" s="32" t="s">
        <v>342</v>
      </c>
    </row>
    <row r="386" spans="1:4">
      <c r="A386" s="30" t="s">
        <v>1518</v>
      </c>
      <c r="B386" s="36">
        <v>7.9</v>
      </c>
      <c r="C386" s="34">
        <v>9.5</v>
      </c>
      <c r="D386" s="32" t="s">
        <v>93</v>
      </c>
    </row>
    <row r="387" spans="1:4">
      <c r="A387" s="30" t="s">
        <v>1519</v>
      </c>
      <c r="B387" s="36">
        <v>7.7</v>
      </c>
      <c r="C387" s="34">
        <v>9.5</v>
      </c>
      <c r="D387" s="32" t="s">
        <v>159</v>
      </c>
    </row>
    <row r="388" spans="1:4">
      <c r="A388" s="30" t="s">
        <v>1520</v>
      </c>
      <c r="B388" s="36">
        <v>7.8</v>
      </c>
      <c r="C388" s="34">
        <v>9</v>
      </c>
      <c r="D388" s="32" t="s">
        <v>162</v>
      </c>
    </row>
    <row r="389" spans="1:4">
      <c r="A389" s="30" t="s">
        <v>1524</v>
      </c>
      <c r="B389" s="36">
        <v>6.9</v>
      </c>
      <c r="C389" s="34">
        <v>4.6660000000000004</v>
      </c>
      <c r="D389" s="32" t="s">
        <v>197</v>
      </c>
    </row>
    <row r="390" spans="1:4">
      <c r="A390" s="30" t="s">
        <v>1525</v>
      </c>
      <c r="B390" s="36">
        <v>7.8</v>
      </c>
      <c r="C390" s="34">
        <v>5.5</v>
      </c>
      <c r="D390" s="32" t="s">
        <v>280</v>
      </c>
    </row>
    <row r="391" spans="1:4">
      <c r="A391" s="30" t="s">
        <v>1528</v>
      </c>
      <c r="B391" s="36">
        <v>7.7</v>
      </c>
      <c r="C391" s="34">
        <v>9</v>
      </c>
      <c r="D391" s="32" t="s">
        <v>259</v>
      </c>
    </row>
    <row r="392" spans="1:4">
      <c r="A392" s="30" t="s">
        <v>1531</v>
      </c>
      <c r="B392" s="36">
        <v>8.3000000000000007</v>
      </c>
      <c r="C392" s="34">
        <v>10</v>
      </c>
      <c r="D392" s="32">
        <v>10</v>
      </c>
    </row>
    <row r="393" spans="1:4">
      <c r="A393" s="30" t="s">
        <v>1535</v>
      </c>
      <c r="B393" s="36">
        <v>8.6</v>
      </c>
      <c r="C393" s="34">
        <v>9</v>
      </c>
      <c r="D393" s="32">
        <v>10</v>
      </c>
    </row>
    <row r="394" spans="1:4">
      <c r="A394" s="30" t="s">
        <v>1537</v>
      </c>
      <c r="B394" s="36">
        <v>7.8</v>
      </c>
      <c r="C394" s="34">
        <v>6.5</v>
      </c>
      <c r="D394" s="32" t="s">
        <v>258</v>
      </c>
    </row>
    <row r="395" spans="1:4">
      <c r="A395" s="30" t="s">
        <v>1540</v>
      </c>
      <c r="B395" s="36">
        <v>7</v>
      </c>
      <c r="C395" s="34">
        <v>5.3330000000000002</v>
      </c>
      <c r="D395" s="32" t="s">
        <v>161</v>
      </c>
    </row>
    <row r="396" spans="1:4">
      <c r="A396" s="30" t="s">
        <v>1541</v>
      </c>
      <c r="B396" s="36">
        <v>6.8</v>
      </c>
      <c r="C396" s="34">
        <v>6.5</v>
      </c>
      <c r="D396" s="32" t="s">
        <v>445</v>
      </c>
    </row>
    <row r="397" spans="1:4">
      <c r="A397" s="30" t="s">
        <v>1542</v>
      </c>
      <c r="B397" s="36">
        <v>7</v>
      </c>
      <c r="C397" s="34">
        <v>4.5</v>
      </c>
      <c r="D397" s="32" t="s">
        <v>88</v>
      </c>
    </row>
    <row r="398" spans="1:4">
      <c r="A398" s="30" t="s">
        <v>1546</v>
      </c>
      <c r="B398" s="36">
        <v>8.8000000000000007</v>
      </c>
      <c r="C398" s="34">
        <v>10</v>
      </c>
      <c r="D398" s="32" t="s">
        <v>209</v>
      </c>
    </row>
    <row r="399" spans="1:4">
      <c r="A399" s="30" t="s">
        <v>1547</v>
      </c>
      <c r="B399" s="36">
        <v>8.3000000000000007</v>
      </c>
      <c r="C399" s="34">
        <v>9.5</v>
      </c>
      <c r="D399" s="32" t="s">
        <v>159</v>
      </c>
    </row>
    <row r="400" spans="1:4">
      <c r="A400" s="30" t="s">
        <v>1549</v>
      </c>
      <c r="B400" s="36">
        <v>7.6</v>
      </c>
      <c r="C400" s="34">
        <v>3.5</v>
      </c>
      <c r="D400" s="32" t="s">
        <v>186</v>
      </c>
    </row>
    <row r="401" spans="1:4">
      <c r="A401" s="30" t="s">
        <v>1554</v>
      </c>
      <c r="B401" s="36">
        <v>7.8</v>
      </c>
      <c r="C401" s="34">
        <v>8</v>
      </c>
      <c r="D401" s="32" t="s">
        <v>80</v>
      </c>
    </row>
    <row r="402" spans="1:4">
      <c r="A402" s="30" t="s">
        <v>1556</v>
      </c>
      <c r="B402" s="36">
        <v>8</v>
      </c>
      <c r="C402" s="34">
        <v>10</v>
      </c>
      <c r="D402" s="32" t="s">
        <v>93</v>
      </c>
    </row>
    <row r="403" spans="1:4">
      <c r="A403" s="30" t="s">
        <v>1560</v>
      </c>
      <c r="B403" s="36">
        <v>8.4</v>
      </c>
      <c r="C403" s="34">
        <v>9</v>
      </c>
      <c r="D403" s="32" t="s">
        <v>473</v>
      </c>
    </row>
    <row r="404" spans="1:4">
      <c r="A404" s="30" t="s">
        <v>1563</v>
      </c>
      <c r="B404" s="36">
        <v>7.6</v>
      </c>
      <c r="C404" s="34">
        <v>7.5</v>
      </c>
      <c r="D404" s="32" t="s">
        <v>162</v>
      </c>
    </row>
    <row r="405" spans="1:4">
      <c r="A405" s="30" t="s">
        <v>1564</v>
      </c>
      <c r="B405" s="36">
        <v>6.1</v>
      </c>
      <c r="C405" s="34">
        <v>1.5</v>
      </c>
      <c r="D405" s="32" t="s">
        <v>208</v>
      </c>
    </row>
    <row r="406" spans="1:4">
      <c r="A406" s="30" t="s">
        <v>1565</v>
      </c>
      <c r="B406" s="36">
        <v>5.6</v>
      </c>
      <c r="C406" s="34">
        <v>4.5</v>
      </c>
      <c r="D406" s="32" t="s">
        <v>1566</v>
      </c>
    </row>
    <row r="407" spans="1:4">
      <c r="A407" s="30" t="s">
        <v>1569</v>
      </c>
      <c r="B407" s="36">
        <v>7.7</v>
      </c>
      <c r="C407" s="34">
        <v>3.5</v>
      </c>
      <c r="D407" s="32" t="s">
        <v>159</v>
      </c>
    </row>
    <row r="408" spans="1:4">
      <c r="A408" s="30" t="s">
        <v>1571</v>
      </c>
      <c r="B408" s="36">
        <v>5.5</v>
      </c>
      <c r="C408" s="34">
        <v>0</v>
      </c>
      <c r="D408" s="32" t="s">
        <v>138</v>
      </c>
    </row>
    <row r="409" spans="1:4">
      <c r="A409" s="30" t="s">
        <v>1572</v>
      </c>
      <c r="B409" s="36">
        <v>5.7</v>
      </c>
      <c r="C409" s="34">
        <v>1.5</v>
      </c>
      <c r="D409" s="32" t="s">
        <v>296</v>
      </c>
    </row>
    <row r="410" spans="1:4">
      <c r="A410" s="30" t="s">
        <v>1573</v>
      </c>
      <c r="B410" s="36">
        <v>6.3</v>
      </c>
      <c r="C410" s="34">
        <v>4</v>
      </c>
      <c r="D410" s="32" t="s">
        <v>118</v>
      </c>
    </row>
    <row r="411" spans="1:4">
      <c r="A411" s="30" t="s">
        <v>1574</v>
      </c>
      <c r="B411" s="36">
        <v>5.7</v>
      </c>
      <c r="C411" s="34">
        <v>4</v>
      </c>
      <c r="D411" s="32" t="s">
        <v>118</v>
      </c>
    </row>
    <row r="412" spans="1:4">
      <c r="A412" s="30" t="s">
        <v>1580</v>
      </c>
      <c r="B412" s="36">
        <v>7.9</v>
      </c>
      <c r="C412" s="34">
        <v>6</v>
      </c>
      <c r="D412" s="32" t="s">
        <v>260</v>
      </c>
    </row>
    <row r="413" spans="1:4">
      <c r="A413" s="30" t="s">
        <v>1581</v>
      </c>
      <c r="B413" s="36">
        <v>6.7</v>
      </c>
      <c r="C413" s="34">
        <v>7</v>
      </c>
      <c r="D413" s="32" t="s">
        <v>218</v>
      </c>
    </row>
    <row r="414" spans="1:4">
      <c r="A414" s="30" t="s">
        <v>1590</v>
      </c>
      <c r="B414" s="36">
        <v>6.4</v>
      </c>
      <c r="C414" s="34">
        <v>4.3330000000000002</v>
      </c>
      <c r="D414" s="32" t="s">
        <v>301</v>
      </c>
    </row>
    <row r="415" spans="1:4">
      <c r="A415" s="30" t="s">
        <v>1591</v>
      </c>
      <c r="B415" s="36">
        <v>7.9</v>
      </c>
      <c r="C415" s="34">
        <v>7.6660000000000004</v>
      </c>
      <c r="D415" s="32">
        <v>7</v>
      </c>
    </row>
    <row r="416" spans="1:4">
      <c r="A416" s="30" t="s">
        <v>1593</v>
      </c>
      <c r="B416" s="36">
        <v>7</v>
      </c>
      <c r="C416" s="34">
        <v>2.5</v>
      </c>
      <c r="D416" s="32" t="s">
        <v>264</v>
      </c>
    </row>
    <row r="417" spans="1:4">
      <c r="A417" s="30" t="s">
        <v>1599</v>
      </c>
      <c r="B417" s="36">
        <v>8.1</v>
      </c>
      <c r="C417" s="34">
        <v>6.5</v>
      </c>
      <c r="D417" s="32" t="s">
        <v>258</v>
      </c>
    </row>
    <row r="418" spans="1:4">
      <c r="A418" s="30" t="s">
        <v>1601</v>
      </c>
      <c r="B418" s="36">
        <v>7.5</v>
      </c>
      <c r="C418" s="34">
        <v>6</v>
      </c>
      <c r="D418" s="32">
        <v>9</v>
      </c>
    </row>
    <row r="419" spans="1:4">
      <c r="A419" s="30" t="s">
        <v>1603</v>
      </c>
      <c r="B419" s="36">
        <v>8.6999999999999993</v>
      </c>
      <c r="C419" s="34">
        <v>8.3330000000000002</v>
      </c>
      <c r="D419" s="32" t="s">
        <v>118</v>
      </c>
    </row>
    <row r="420" spans="1:4">
      <c r="A420" s="30" t="s">
        <v>1604</v>
      </c>
      <c r="B420" s="36">
        <v>7.9</v>
      </c>
      <c r="C420" s="34">
        <v>10</v>
      </c>
      <c r="D420" s="32" t="s">
        <v>260</v>
      </c>
    </row>
    <row r="421" spans="1:4">
      <c r="A421" s="30" t="s">
        <v>1609</v>
      </c>
      <c r="B421" s="36">
        <v>8</v>
      </c>
      <c r="C421" s="34">
        <v>10</v>
      </c>
      <c r="D421" s="32" t="s">
        <v>342</v>
      </c>
    </row>
    <row r="422" spans="1:4">
      <c r="A422" s="30" t="s">
        <v>1611</v>
      </c>
      <c r="B422" s="36">
        <v>5.0999999999999996</v>
      </c>
      <c r="C422" s="34">
        <v>2.6659999999999999</v>
      </c>
      <c r="D422" s="32" t="s">
        <v>379</v>
      </c>
    </row>
    <row r="423" spans="1:4">
      <c r="A423" s="30" t="s">
        <v>1612</v>
      </c>
      <c r="B423" s="36">
        <v>6</v>
      </c>
      <c r="C423" s="34">
        <v>2</v>
      </c>
      <c r="D423" s="32" t="s">
        <v>510</v>
      </c>
    </row>
    <row r="424" spans="1:4">
      <c r="A424" s="30" t="s">
        <v>1613</v>
      </c>
      <c r="B424" s="36">
        <v>8.9</v>
      </c>
      <c r="C424" s="34">
        <v>9</v>
      </c>
      <c r="D424" s="32" t="s">
        <v>455</v>
      </c>
    </row>
    <row r="425" spans="1:4">
      <c r="A425" s="30" t="s">
        <v>1614</v>
      </c>
      <c r="B425" s="36">
        <v>8.1999999999999993</v>
      </c>
      <c r="C425" s="34">
        <v>8</v>
      </c>
      <c r="D425" s="32" t="s">
        <v>455</v>
      </c>
    </row>
    <row r="426" spans="1:4">
      <c r="A426" s="30" t="s">
        <v>1617</v>
      </c>
      <c r="B426" s="36">
        <v>6.5</v>
      </c>
      <c r="C426" s="34">
        <v>5.3330000000000002</v>
      </c>
      <c r="D426" s="32" t="s">
        <v>497</v>
      </c>
    </row>
    <row r="427" spans="1:4">
      <c r="A427" s="30" t="s">
        <v>1618</v>
      </c>
      <c r="B427" s="36">
        <v>5.5</v>
      </c>
      <c r="C427" s="34">
        <v>0</v>
      </c>
      <c r="D427" s="32" t="s">
        <v>290</v>
      </c>
    </row>
    <row r="428" spans="1:4">
      <c r="A428" s="30" t="s">
        <v>1623</v>
      </c>
      <c r="B428" s="36">
        <v>6.5</v>
      </c>
      <c r="C428" s="34">
        <v>2.3330000000000002</v>
      </c>
      <c r="D428" s="32" t="s">
        <v>468</v>
      </c>
    </row>
    <row r="429" spans="1:4">
      <c r="A429" s="30" t="s">
        <v>1627</v>
      </c>
      <c r="B429" s="36">
        <v>7.7</v>
      </c>
      <c r="C429" s="34">
        <v>8</v>
      </c>
      <c r="D429" s="32" t="s">
        <v>81</v>
      </c>
    </row>
    <row r="430" spans="1:4">
      <c r="A430" s="30" t="s">
        <v>1629</v>
      </c>
      <c r="B430" s="36">
        <v>7.4</v>
      </c>
      <c r="C430" s="34">
        <v>9</v>
      </c>
      <c r="D430" s="32" t="s">
        <v>113</v>
      </c>
    </row>
    <row r="431" spans="1:4">
      <c r="A431" s="30" t="s">
        <v>1630</v>
      </c>
      <c r="B431" s="36">
        <v>6.2</v>
      </c>
      <c r="C431" s="34">
        <v>4.6660000000000004</v>
      </c>
      <c r="D431" s="32" t="s">
        <v>550</v>
      </c>
    </row>
    <row r="432" spans="1:4">
      <c r="A432" s="30" t="s">
        <v>1633</v>
      </c>
      <c r="B432" s="36">
        <v>7.4</v>
      </c>
      <c r="C432" s="34">
        <v>4.25</v>
      </c>
      <c r="D432" s="32" t="s">
        <v>81</v>
      </c>
    </row>
    <row r="433" spans="1:4">
      <c r="A433" s="30" t="s">
        <v>1635</v>
      </c>
      <c r="B433" s="36">
        <v>8.6</v>
      </c>
      <c r="C433" s="34">
        <v>10</v>
      </c>
      <c r="D433" s="32" t="s">
        <v>342</v>
      </c>
    </row>
    <row r="434" spans="1:4">
      <c r="A434" s="30" t="s">
        <v>1646</v>
      </c>
      <c r="B434" s="36">
        <v>6.8</v>
      </c>
      <c r="C434" s="34">
        <v>3.6659999999999999</v>
      </c>
      <c r="D434" s="32" t="s">
        <v>138</v>
      </c>
    </row>
    <row r="435" spans="1:4">
      <c r="A435" s="30" t="s">
        <v>1648</v>
      </c>
      <c r="B435" s="36">
        <v>7.1</v>
      </c>
      <c r="C435" s="34">
        <v>7</v>
      </c>
      <c r="D435" s="32">
        <v>5</v>
      </c>
    </row>
    <row r="436" spans="1:4">
      <c r="A436" s="30" t="s">
        <v>1649</v>
      </c>
      <c r="B436" s="36">
        <v>7.7</v>
      </c>
      <c r="C436" s="34">
        <v>7.6660000000000004</v>
      </c>
      <c r="D436" s="32" t="s">
        <v>159</v>
      </c>
    </row>
    <row r="437" spans="1:4">
      <c r="A437" s="30" t="s">
        <v>1658</v>
      </c>
      <c r="B437" s="36">
        <v>7.9</v>
      </c>
      <c r="C437" s="34">
        <v>9.5</v>
      </c>
      <c r="D437" s="32" t="s">
        <v>354</v>
      </c>
    </row>
    <row r="438" spans="1:4">
      <c r="A438" s="30" t="s">
        <v>1661</v>
      </c>
      <c r="B438" s="36">
        <v>5.6</v>
      </c>
      <c r="C438" s="34">
        <v>1.6659999999999999</v>
      </c>
      <c r="D438" s="32" t="s">
        <v>182</v>
      </c>
    </row>
    <row r="439" spans="1:4">
      <c r="A439" s="30" t="s">
        <v>1662</v>
      </c>
      <c r="B439" s="36">
        <v>7</v>
      </c>
      <c r="C439" s="34">
        <v>7.25</v>
      </c>
      <c r="D439" s="32" t="s">
        <v>301</v>
      </c>
    </row>
    <row r="440" spans="1:4">
      <c r="A440" s="30" t="s">
        <v>1665</v>
      </c>
      <c r="B440" s="36">
        <v>6.5</v>
      </c>
      <c r="C440" s="34">
        <v>4</v>
      </c>
      <c r="D440" s="32" t="s">
        <v>719</v>
      </c>
    </row>
    <row r="441" spans="1:4">
      <c r="A441" s="30" t="s">
        <v>1666</v>
      </c>
      <c r="B441" s="36">
        <v>8.1</v>
      </c>
      <c r="C441" s="34">
        <v>8.3330000000000002</v>
      </c>
      <c r="D441" s="32" t="s">
        <v>473</v>
      </c>
    </row>
    <row r="442" spans="1:4">
      <c r="A442" s="30" t="s">
        <v>1669</v>
      </c>
      <c r="B442" s="36">
        <v>8.4</v>
      </c>
      <c r="C442" s="34">
        <v>5.6660000000000004</v>
      </c>
      <c r="D442" s="32" t="s">
        <v>80</v>
      </c>
    </row>
    <row r="443" spans="1:4">
      <c r="A443" s="30" t="s">
        <v>1670</v>
      </c>
      <c r="B443" s="36">
        <v>7</v>
      </c>
      <c r="C443" s="34">
        <v>4.5</v>
      </c>
      <c r="D443" s="32">
        <v>8</v>
      </c>
    </row>
    <row r="444" spans="1:4">
      <c r="A444" s="30" t="s">
        <v>1673</v>
      </c>
      <c r="B444" s="36">
        <v>8.8000000000000007</v>
      </c>
      <c r="C444" s="34">
        <v>9</v>
      </c>
      <c r="D444" s="32" t="s">
        <v>209</v>
      </c>
    </row>
    <row r="445" spans="1:4">
      <c r="A445" s="30" t="s">
        <v>1674</v>
      </c>
      <c r="B445" s="36">
        <v>5.0999999999999996</v>
      </c>
      <c r="C445" s="34">
        <v>3</v>
      </c>
      <c r="D445" s="32" t="s">
        <v>521</v>
      </c>
    </row>
    <row r="446" spans="1:4">
      <c r="A446" s="30" t="s">
        <v>1679</v>
      </c>
      <c r="B446" s="36">
        <v>4.7</v>
      </c>
      <c r="C446" s="34">
        <v>0</v>
      </c>
      <c r="D446" s="32" t="s">
        <v>747</v>
      </c>
    </row>
    <row r="447" spans="1:4">
      <c r="A447" s="30" t="s">
        <v>1680</v>
      </c>
      <c r="B447" s="36">
        <v>9.1999999999999993</v>
      </c>
      <c r="C447" s="34">
        <v>8.6660000000000004</v>
      </c>
      <c r="D447" s="32" t="s">
        <v>113</v>
      </c>
    </row>
    <row r="448" spans="1:4">
      <c r="A448" s="30" t="s">
        <v>1682</v>
      </c>
      <c r="B448" s="36">
        <v>7.8</v>
      </c>
      <c r="C448" s="34">
        <v>10</v>
      </c>
      <c r="D448" s="32" t="s">
        <v>139</v>
      </c>
    </row>
    <row r="449" spans="1:4">
      <c r="A449" s="30" t="s">
        <v>1684</v>
      </c>
      <c r="B449" s="36">
        <v>8.1</v>
      </c>
      <c r="C449" s="34">
        <v>10</v>
      </c>
      <c r="D449" s="32">
        <v>10</v>
      </c>
    </row>
    <row r="450" spans="1:4">
      <c r="A450" s="30" t="s">
        <v>1685</v>
      </c>
      <c r="B450" s="36">
        <v>8.3000000000000007</v>
      </c>
      <c r="C450" s="34">
        <v>6.5</v>
      </c>
      <c r="D450" s="32" t="s">
        <v>258</v>
      </c>
    </row>
    <row r="451" spans="1:4">
      <c r="A451" s="30" t="s">
        <v>1687</v>
      </c>
      <c r="B451" s="36">
        <v>8</v>
      </c>
      <c r="C451" s="34">
        <v>7</v>
      </c>
      <c r="D451" s="32" t="s">
        <v>186</v>
      </c>
    </row>
    <row r="452" spans="1:4">
      <c r="A452" s="30" t="s">
        <v>1688</v>
      </c>
      <c r="B452" s="36">
        <v>8.6</v>
      </c>
      <c r="C452" s="34">
        <v>8.3330000000000002</v>
      </c>
      <c r="D452" s="32" t="s">
        <v>342</v>
      </c>
    </row>
    <row r="453" spans="1:4">
      <c r="A453" s="30" t="s">
        <v>1690</v>
      </c>
      <c r="B453" s="36">
        <v>6.9</v>
      </c>
      <c r="C453" s="34">
        <v>6.5</v>
      </c>
      <c r="D453" s="32" t="s">
        <v>208</v>
      </c>
    </row>
    <row r="454" spans="1:4">
      <c r="A454" s="30" t="s">
        <v>1698</v>
      </c>
      <c r="B454" s="36">
        <v>7</v>
      </c>
      <c r="C454" s="34">
        <v>7</v>
      </c>
      <c r="D454" s="32">
        <v>10</v>
      </c>
    </row>
    <row r="455" spans="1:4">
      <c r="A455" s="30" t="s">
        <v>1705</v>
      </c>
      <c r="B455" s="36">
        <v>8.1</v>
      </c>
      <c r="C455" s="34">
        <v>9</v>
      </c>
      <c r="D455" s="32">
        <v>10</v>
      </c>
    </row>
    <row r="456" spans="1:4">
      <c r="A456" s="30" t="s">
        <v>1712</v>
      </c>
      <c r="B456" s="36">
        <v>8.1999999999999993</v>
      </c>
      <c r="C456" s="34">
        <v>9</v>
      </c>
      <c r="D456" s="32" t="s">
        <v>138</v>
      </c>
    </row>
    <row r="457" spans="1:4">
      <c r="A457" s="30" t="s">
        <v>1716</v>
      </c>
      <c r="B457" s="36">
        <v>8.4</v>
      </c>
      <c r="C457" s="34">
        <v>10</v>
      </c>
      <c r="D457" s="32" t="s">
        <v>197</v>
      </c>
    </row>
    <row r="458" spans="1:4">
      <c r="A458" s="30" t="s">
        <v>1717</v>
      </c>
      <c r="B458" s="36">
        <v>6.9</v>
      </c>
      <c r="C458" s="34">
        <v>3.75</v>
      </c>
      <c r="D458" s="32" t="s">
        <v>260</v>
      </c>
    </row>
    <row r="459" spans="1:4">
      <c r="A459" s="30" t="s">
        <v>1723</v>
      </c>
      <c r="B459" s="36">
        <v>8.3000000000000007</v>
      </c>
      <c r="C459" s="34">
        <v>7</v>
      </c>
      <c r="D459" s="32" t="s">
        <v>209</v>
      </c>
    </row>
    <row r="460" spans="1:4">
      <c r="A460" s="30" t="s">
        <v>1730</v>
      </c>
      <c r="B460" s="36">
        <v>8.3000000000000007</v>
      </c>
      <c r="C460" s="34">
        <v>9</v>
      </c>
      <c r="D460" s="32" t="s">
        <v>223</v>
      </c>
    </row>
    <row r="461" spans="1:4">
      <c r="A461" s="30" t="s">
        <v>1732</v>
      </c>
      <c r="B461" s="36">
        <v>7.1</v>
      </c>
      <c r="C461" s="34">
        <v>9</v>
      </c>
      <c r="D461" s="32" t="s">
        <v>155</v>
      </c>
    </row>
    <row r="462" spans="1:4">
      <c r="A462" s="30" t="s">
        <v>1734</v>
      </c>
      <c r="B462" s="36">
        <v>8.5</v>
      </c>
      <c r="C462" s="34">
        <v>9.5</v>
      </c>
      <c r="D462" s="32" t="s">
        <v>260</v>
      </c>
    </row>
    <row r="463" spans="1:4">
      <c r="A463" s="30" t="s">
        <v>1735</v>
      </c>
      <c r="B463" s="36">
        <v>7.8</v>
      </c>
      <c r="C463" s="34">
        <v>9.5</v>
      </c>
      <c r="D463" s="32">
        <v>8</v>
      </c>
    </row>
    <row r="464" spans="1:4">
      <c r="A464" s="30" t="s">
        <v>1737</v>
      </c>
      <c r="B464" s="36">
        <v>5.7</v>
      </c>
      <c r="C464" s="34">
        <v>4.6660000000000004</v>
      </c>
      <c r="D464" s="32" t="s">
        <v>277</v>
      </c>
    </row>
    <row r="465" spans="1:4">
      <c r="A465" s="30" t="s">
        <v>1739</v>
      </c>
      <c r="B465" s="36">
        <v>6.4</v>
      </c>
      <c r="C465" s="34">
        <v>3.5</v>
      </c>
      <c r="D465" s="32" t="s">
        <v>286</v>
      </c>
    </row>
    <row r="466" spans="1:4">
      <c r="A466" s="30" t="s">
        <v>1741</v>
      </c>
      <c r="B466" s="36">
        <v>7.5</v>
      </c>
      <c r="C466" s="34">
        <v>7</v>
      </c>
      <c r="D466" s="32" t="s">
        <v>473</v>
      </c>
    </row>
    <row r="467" spans="1:4">
      <c r="A467" s="30" t="s">
        <v>1743</v>
      </c>
      <c r="B467" s="36">
        <v>6.5</v>
      </c>
      <c r="C467" s="34">
        <v>0</v>
      </c>
      <c r="D467" s="32" t="s">
        <v>473</v>
      </c>
    </row>
    <row r="468" spans="1:4">
      <c r="A468" s="30" t="s">
        <v>1745</v>
      </c>
      <c r="B468" s="36">
        <v>9.1</v>
      </c>
      <c r="C468" s="34">
        <v>7</v>
      </c>
      <c r="D468" s="32">
        <v>10</v>
      </c>
    </row>
    <row r="469" spans="1:4">
      <c r="A469" s="30" t="s">
        <v>1746</v>
      </c>
      <c r="B469" s="36">
        <v>7.9</v>
      </c>
      <c r="C469" s="34">
        <v>8.5</v>
      </c>
      <c r="D469" s="32">
        <v>10</v>
      </c>
    </row>
    <row r="470" spans="1:4">
      <c r="A470" s="30" t="s">
        <v>1752</v>
      </c>
      <c r="B470" s="36">
        <v>5</v>
      </c>
      <c r="C470" s="34">
        <v>0</v>
      </c>
      <c r="D470" s="32" t="s">
        <v>264</v>
      </c>
    </row>
    <row r="471" spans="1:4">
      <c r="A471" s="30" t="s">
        <v>1756</v>
      </c>
      <c r="B471" s="36">
        <v>4</v>
      </c>
      <c r="C471" s="34">
        <v>0</v>
      </c>
      <c r="D471" s="32" t="s">
        <v>990</v>
      </c>
    </row>
    <row r="472" spans="1:4">
      <c r="A472" s="30" t="s">
        <v>1757</v>
      </c>
      <c r="B472" s="36">
        <v>7.9</v>
      </c>
      <c r="C472" s="34">
        <v>7.3330000000000002</v>
      </c>
      <c r="D472" s="32" t="s">
        <v>211</v>
      </c>
    </row>
    <row r="473" spans="1:4">
      <c r="A473" s="30" t="s">
        <v>1759</v>
      </c>
      <c r="B473" s="36">
        <v>7.5</v>
      </c>
      <c r="C473" s="34">
        <v>10</v>
      </c>
      <c r="D473" s="32">
        <v>10</v>
      </c>
    </row>
    <row r="474" spans="1:4">
      <c r="A474" s="30" t="s">
        <v>1763</v>
      </c>
      <c r="B474" s="36">
        <v>4.5999999999999996</v>
      </c>
      <c r="C474" s="34">
        <v>0</v>
      </c>
      <c r="D474" s="32" t="s">
        <v>719</v>
      </c>
    </row>
    <row r="475" spans="1:4">
      <c r="A475" s="30" t="s">
        <v>1769</v>
      </c>
      <c r="B475" s="36">
        <v>7</v>
      </c>
      <c r="C475" s="34">
        <v>6.1660000000000004</v>
      </c>
      <c r="D475" s="32" t="s">
        <v>290</v>
      </c>
    </row>
    <row r="476" spans="1:4">
      <c r="A476" s="30" t="s">
        <v>1771</v>
      </c>
      <c r="B476" s="36">
        <v>7.4</v>
      </c>
      <c r="C476" s="34">
        <v>7</v>
      </c>
      <c r="D476" s="32" t="s">
        <v>223</v>
      </c>
    </row>
    <row r="477" spans="1:4">
      <c r="A477" s="30" t="s">
        <v>1773</v>
      </c>
      <c r="B477" s="36">
        <v>7.9</v>
      </c>
      <c r="C477" s="34">
        <v>9</v>
      </c>
      <c r="D477" s="32" t="s">
        <v>162</v>
      </c>
    </row>
    <row r="478" spans="1:4">
      <c r="A478" s="30" t="s">
        <v>1774</v>
      </c>
      <c r="B478" s="36">
        <v>8.1999999999999993</v>
      </c>
      <c r="C478" s="34">
        <v>6.6660000000000004</v>
      </c>
      <c r="D478" s="32" t="s">
        <v>186</v>
      </c>
    </row>
    <row r="479" spans="1:4">
      <c r="A479" s="30" t="s">
        <v>1776</v>
      </c>
      <c r="B479" s="36">
        <v>7.6</v>
      </c>
      <c r="C479" s="34">
        <v>9</v>
      </c>
      <c r="D479" s="32">
        <v>10</v>
      </c>
    </row>
    <row r="480" spans="1:4">
      <c r="A480" s="30" t="s">
        <v>1782</v>
      </c>
      <c r="B480" s="36">
        <v>7.4</v>
      </c>
      <c r="C480" s="34">
        <v>8</v>
      </c>
      <c r="D480" s="32" t="s">
        <v>197</v>
      </c>
    </row>
    <row r="481" spans="1:4">
      <c r="A481" s="30" t="s">
        <v>1788</v>
      </c>
      <c r="B481" s="36">
        <v>8.6</v>
      </c>
      <c r="C481" s="34">
        <v>9.5</v>
      </c>
      <c r="D481" s="32" t="s">
        <v>186</v>
      </c>
    </row>
    <row r="482" spans="1:4">
      <c r="A482" s="30" t="s">
        <v>1792</v>
      </c>
      <c r="B482" s="36">
        <v>8.4</v>
      </c>
      <c r="C482" s="34">
        <v>8.6660000000000004</v>
      </c>
      <c r="D482" s="32">
        <v>10</v>
      </c>
    </row>
    <row r="483" spans="1:4">
      <c r="A483" s="30" t="s">
        <v>1793</v>
      </c>
      <c r="B483" s="36">
        <v>8.1</v>
      </c>
      <c r="C483" s="34">
        <v>8.6660000000000004</v>
      </c>
      <c r="D483" s="32" t="s">
        <v>161</v>
      </c>
    </row>
    <row r="484" spans="1:4">
      <c r="A484" s="30" t="s">
        <v>1795</v>
      </c>
      <c r="B484" s="36">
        <v>8.3000000000000007</v>
      </c>
      <c r="C484" s="34">
        <v>10</v>
      </c>
      <c r="D484" s="32" t="s">
        <v>209</v>
      </c>
    </row>
    <row r="485" spans="1:4">
      <c r="A485" s="30" t="s">
        <v>1802</v>
      </c>
      <c r="B485" s="36">
        <v>8.6</v>
      </c>
      <c r="C485" s="34">
        <v>9</v>
      </c>
      <c r="D485" s="32" t="s">
        <v>186</v>
      </c>
    </row>
    <row r="486" spans="1:4">
      <c r="A486" s="30" t="s">
        <v>1810</v>
      </c>
      <c r="B486" s="36">
        <v>7</v>
      </c>
      <c r="C486" s="34">
        <v>6</v>
      </c>
      <c r="D486" s="32" t="s">
        <v>93</v>
      </c>
    </row>
    <row r="487" spans="1:4">
      <c r="A487" s="30" t="s">
        <v>1813</v>
      </c>
      <c r="B487" s="36">
        <v>7.5</v>
      </c>
      <c r="C487" s="34">
        <v>7.5</v>
      </c>
      <c r="D487" s="32" t="s">
        <v>162</v>
      </c>
    </row>
    <row r="488" spans="1:4">
      <c r="A488" s="30" t="s">
        <v>1814</v>
      </c>
      <c r="B488" s="36">
        <v>7.7</v>
      </c>
      <c r="C488" s="34">
        <v>6.3330000000000002</v>
      </c>
      <c r="D488" s="32">
        <v>8</v>
      </c>
    </row>
    <row r="489" spans="1:4">
      <c r="A489" s="30" t="s">
        <v>1818</v>
      </c>
      <c r="B489" s="36">
        <v>7.5</v>
      </c>
      <c r="C489" s="34">
        <v>7.5</v>
      </c>
      <c r="D489" s="32" t="s">
        <v>223</v>
      </c>
    </row>
    <row r="490" spans="1:4">
      <c r="A490" s="30" t="s">
        <v>1823</v>
      </c>
      <c r="B490" s="36">
        <v>4.8</v>
      </c>
      <c r="C490" s="34">
        <v>0.5</v>
      </c>
      <c r="D490" s="32" t="s">
        <v>326</v>
      </c>
    </row>
    <row r="491" spans="1:4">
      <c r="A491" s="30" t="s">
        <v>1832</v>
      </c>
      <c r="B491" s="36">
        <v>8.6999999999999993</v>
      </c>
      <c r="C491" s="34">
        <v>8.5</v>
      </c>
      <c r="D491" s="32">
        <v>10</v>
      </c>
    </row>
    <row r="492" spans="1:4">
      <c r="A492" s="30" t="s">
        <v>1835</v>
      </c>
      <c r="B492" s="36">
        <v>6.6</v>
      </c>
      <c r="C492" s="34">
        <v>0</v>
      </c>
      <c r="D492" s="32" t="s">
        <v>264</v>
      </c>
    </row>
    <row r="493" spans="1:4">
      <c r="A493" s="30" t="s">
        <v>1836</v>
      </c>
      <c r="B493" s="36">
        <v>7.6</v>
      </c>
      <c r="C493" s="34">
        <v>7</v>
      </c>
      <c r="D493" s="32" t="s">
        <v>80</v>
      </c>
    </row>
    <row r="494" spans="1:4">
      <c r="A494" s="30" t="s">
        <v>1838</v>
      </c>
      <c r="B494" s="36">
        <v>6.9</v>
      </c>
      <c r="C494" s="34">
        <v>5.5</v>
      </c>
      <c r="D494" s="32" t="s">
        <v>264</v>
      </c>
    </row>
    <row r="495" spans="1:4">
      <c r="A495" s="30" t="s">
        <v>1840</v>
      </c>
      <c r="B495" s="36">
        <v>7.7</v>
      </c>
      <c r="C495" s="34">
        <v>6.5</v>
      </c>
      <c r="D495" s="32" t="s">
        <v>260</v>
      </c>
    </row>
    <row r="496" spans="1:4">
      <c r="A496" s="30" t="s">
        <v>1843</v>
      </c>
      <c r="B496" s="36">
        <v>8.8000000000000007</v>
      </c>
      <c r="C496" s="34">
        <v>8</v>
      </c>
      <c r="D496" s="32" t="s">
        <v>260</v>
      </c>
    </row>
    <row r="497" spans="1:4">
      <c r="A497" s="30" t="s">
        <v>1848</v>
      </c>
      <c r="B497" s="36">
        <v>7.1</v>
      </c>
      <c r="C497" s="34">
        <v>7.5</v>
      </c>
      <c r="D497" s="32" t="s">
        <v>264</v>
      </c>
    </row>
    <row r="498" spans="1:4">
      <c r="A498" s="30" t="s">
        <v>1849</v>
      </c>
      <c r="B498" s="36">
        <v>7.8</v>
      </c>
      <c r="C498" s="34">
        <v>7.5</v>
      </c>
      <c r="D498" s="32" t="s">
        <v>209</v>
      </c>
    </row>
    <row r="499" spans="1:4">
      <c r="A499" s="30" t="s">
        <v>1854</v>
      </c>
      <c r="B499" s="36">
        <v>7.7</v>
      </c>
      <c r="C499" s="34">
        <v>8</v>
      </c>
      <c r="D499" s="32">
        <v>10</v>
      </c>
    </row>
    <row r="500" spans="1:4">
      <c r="A500" s="30" t="s">
        <v>1856</v>
      </c>
      <c r="B500" s="36">
        <v>8.9</v>
      </c>
      <c r="C500" s="34">
        <v>10</v>
      </c>
      <c r="D500" s="32" t="s">
        <v>259</v>
      </c>
    </row>
    <row r="501" spans="1:4">
      <c r="A501" s="30" t="s">
        <v>1857</v>
      </c>
      <c r="B501" s="36">
        <v>7.9</v>
      </c>
      <c r="C501" s="34">
        <v>7</v>
      </c>
      <c r="D501" s="32" t="s">
        <v>139</v>
      </c>
    </row>
    <row r="502" spans="1:4">
      <c r="A502" s="30" t="s">
        <v>1860</v>
      </c>
      <c r="B502" s="36">
        <v>8.9</v>
      </c>
      <c r="C502" s="34">
        <v>7.6660000000000004</v>
      </c>
      <c r="D502" s="32">
        <v>10</v>
      </c>
    </row>
    <row r="503" spans="1:4">
      <c r="A503" s="30" t="s">
        <v>1861</v>
      </c>
      <c r="B503" s="36">
        <v>8.1</v>
      </c>
      <c r="C503" s="34">
        <v>7</v>
      </c>
      <c r="D503" s="32" t="s">
        <v>161</v>
      </c>
    </row>
    <row r="504" spans="1:4">
      <c r="A504" s="30" t="s">
        <v>1862</v>
      </c>
      <c r="B504" s="36">
        <v>7.2</v>
      </c>
      <c r="C504" s="34">
        <v>7.5</v>
      </c>
      <c r="D504" s="32" t="s">
        <v>89</v>
      </c>
    </row>
    <row r="505" spans="1:4">
      <c r="A505" s="30" t="s">
        <v>1863</v>
      </c>
      <c r="B505" s="36">
        <v>6.2</v>
      </c>
      <c r="C505" s="34">
        <v>2</v>
      </c>
      <c r="D505" s="32" t="s">
        <v>87</v>
      </c>
    </row>
    <row r="506" spans="1:4">
      <c r="A506" s="30" t="s">
        <v>1865</v>
      </c>
      <c r="B506" s="36">
        <v>4.3</v>
      </c>
      <c r="C506" s="34">
        <v>1.333</v>
      </c>
      <c r="D506" s="32" t="s">
        <v>1866</v>
      </c>
    </row>
    <row r="507" spans="1:4">
      <c r="A507" s="30" t="s">
        <v>1868</v>
      </c>
      <c r="B507" s="36">
        <v>6.6</v>
      </c>
      <c r="C507" s="34">
        <v>7.6660000000000004</v>
      </c>
      <c r="D507" s="32" t="s">
        <v>93</v>
      </c>
    </row>
    <row r="508" spans="1:4">
      <c r="A508" s="30" t="s">
        <v>1870</v>
      </c>
      <c r="B508" s="36">
        <v>4.7</v>
      </c>
      <c r="C508" s="34">
        <v>2.6659999999999999</v>
      </c>
      <c r="D508" s="32">
        <v>1</v>
      </c>
    </row>
    <row r="509" spans="1:4">
      <c r="A509" s="30" t="s">
        <v>1877</v>
      </c>
      <c r="B509" s="36">
        <v>8.5</v>
      </c>
      <c r="C509" s="34">
        <v>7</v>
      </c>
      <c r="D509" s="32" t="s">
        <v>80</v>
      </c>
    </row>
    <row r="510" spans="1:4">
      <c r="A510" s="30" t="s">
        <v>1878</v>
      </c>
      <c r="B510" s="36">
        <v>8.9</v>
      </c>
      <c r="C510" s="34">
        <v>8.9</v>
      </c>
      <c r="D510" s="32">
        <v>10</v>
      </c>
    </row>
    <row r="511" spans="1:4">
      <c r="A511" s="30" t="s">
        <v>1881</v>
      </c>
      <c r="B511" s="36">
        <v>7.1</v>
      </c>
      <c r="C511" s="34">
        <v>5.3330000000000002</v>
      </c>
      <c r="D511" s="32">
        <v>6</v>
      </c>
    </row>
    <row r="512" spans="1:4">
      <c r="A512" s="30" t="s">
        <v>1883</v>
      </c>
      <c r="B512" s="36">
        <v>7.6</v>
      </c>
      <c r="C512" s="34">
        <v>7</v>
      </c>
      <c r="D512" s="32" t="s">
        <v>260</v>
      </c>
    </row>
    <row r="513" spans="1:4">
      <c r="A513" s="30" t="s">
        <v>1887</v>
      </c>
      <c r="B513" s="36">
        <v>7.3</v>
      </c>
      <c r="C513" s="34">
        <v>4.5</v>
      </c>
      <c r="D513" s="32" t="s">
        <v>80</v>
      </c>
    </row>
    <row r="514" spans="1:4">
      <c r="A514" s="30" t="s">
        <v>1889</v>
      </c>
      <c r="B514" s="36">
        <v>7.4</v>
      </c>
      <c r="C514" s="34">
        <v>9</v>
      </c>
      <c r="D514" s="32">
        <v>10</v>
      </c>
    </row>
    <row r="515" spans="1:4">
      <c r="A515" s="30" t="s">
        <v>1896</v>
      </c>
      <c r="B515" s="36">
        <v>7.6</v>
      </c>
      <c r="C515" s="34">
        <v>8.5</v>
      </c>
      <c r="D515" s="32" t="s">
        <v>209</v>
      </c>
    </row>
    <row r="516" spans="1:4">
      <c r="A516" s="30" t="s">
        <v>1898</v>
      </c>
      <c r="B516" s="36">
        <v>8.5</v>
      </c>
      <c r="C516" s="34">
        <v>10</v>
      </c>
      <c r="D516" s="32">
        <v>8</v>
      </c>
    </row>
    <row r="517" spans="1:4">
      <c r="A517" s="30" t="s">
        <v>1900</v>
      </c>
      <c r="B517" s="36">
        <v>8.3000000000000007</v>
      </c>
      <c r="C517" s="34">
        <v>6.8330000000000002</v>
      </c>
      <c r="D517" s="32" t="s">
        <v>93</v>
      </c>
    </row>
    <row r="518" spans="1:4">
      <c r="A518" s="30" t="s">
        <v>1901</v>
      </c>
      <c r="B518" s="36">
        <v>4.5</v>
      </c>
      <c r="C518" s="34">
        <v>0</v>
      </c>
      <c r="D518" s="32">
        <v>0</v>
      </c>
    </row>
    <row r="519" spans="1:4">
      <c r="A519" s="30" t="s">
        <v>1902</v>
      </c>
      <c r="B519" s="36">
        <v>8.4</v>
      </c>
      <c r="C519" s="34">
        <v>8</v>
      </c>
      <c r="D519" s="32" t="s">
        <v>455</v>
      </c>
    </row>
    <row r="520" spans="1:4">
      <c r="A520" s="30" t="s">
        <v>1903</v>
      </c>
      <c r="B520" s="36">
        <v>8.1999999999999993</v>
      </c>
      <c r="C520" s="34">
        <v>9.5</v>
      </c>
      <c r="D520" s="32">
        <v>10</v>
      </c>
    </row>
    <row r="521" spans="1:4">
      <c r="A521" s="30" t="s">
        <v>1905</v>
      </c>
      <c r="B521" s="36">
        <v>7.5</v>
      </c>
      <c r="C521" s="34">
        <v>7.5</v>
      </c>
      <c r="D521" s="32" t="s">
        <v>455</v>
      </c>
    </row>
    <row r="522" spans="1:4">
      <c r="A522" s="30" t="s">
        <v>1911</v>
      </c>
      <c r="B522" s="36">
        <v>9.1</v>
      </c>
      <c r="C522" s="34">
        <v>9</v>
      </c>
      <c r="D522" s="32">
        <v>10</v>
      </c>
    </row>
    <row r="523" spans="1:4">
      <c r="A523" s="30" t="s">
        <v>1914</v>
      </c>
      <c r="B523" s="36">
        <v>8.4</v>
      </c>
      <c r="C523" s="34">
        <v>10</v>
      </c>
      <c r="D523" s="32" t="s">
        <v>260</v>
      </c>
    </row>
    <row r="524" spans="1:4">
      <c r="A524" s="30" t="s">
        <v>1916</v>
      </c>
      <c r="B524" s="36">
        <v>8.4</v>
      </c>
      <c r="C524" s="34">
        <v>9</v>
      </c>
      <c r="D524" s="32" t="s">
        <v>260</v>
      </c>
    </row>
    <row r="525" spans="1:4">
      <c r="A525" s="30" t="s">
        <v>1919</v>
      </c>
      <c r="B525" s="36">
        <v>7.7</v>
      </c>
      <c r="C525" s="34">
        <v>7.25</v>
      </c>
      <c r="D525" s="32">
        <v>10</v>
      </c>
    </row>
    <row r="526" spans="1:4">
      <c r="A526" s="30" t="s">
        <v>1922</v>
      </c>
      <c r="B526" s="36">
        <v>7.3</v>
      </c>
      <c r="C526" s="34">
        <v>6.3330000000000002</v>
      </c>
      <c r="D526" s="32" t="s">
        <v>139</v>
      </c>
    </row>
    <row r="527" spans="1:4">
      <c r="A527" s="30" t="s">
        <v>1923</v>
      </c>
      <c r="B527" s="36">
        <v>7.9</v>
      </c>
      <c r="C527" s="34">
        <v>6.25</v>
      </c>
      <c r="D527" s="32" t="s">
        <v>161</v>
      </c>
    </row>
    <row r="528" spans="1:4">
      <c r="A528" s="30" t="s">
        <v>1924</v>
      </c>
      <c r="B528" s="36">
        <v>5.5</v>
      </c>
      <c r="C528" s="34">
        <v>4.3330000000000002</v>
      </c>
      <c r="D528" s="32" t="s">
        <v>791</v>
      </c>
    </row>
    <row r="529" spans="1:4">
      <c r="A529" s="30" t="s">
        <v>1931</v>
      </c>
      <c r="B529" s="36">
        <v>7.4</v>
      </c>
      <c r="C529" s="34">
        <v>6</v>
      </c>
      <c r="D529" s="32" t="s">
        <v>113</v>
      </c>
    </row>
    <row r="530" spans="1:4">
      <c r="A530" s="30" t="s">
        <v>1934</v>
      </c>
      <c r="B530" s="36">
        <v>8.1999999999999993</v>
      </c>
      <c r="C530" s="34">
        <v>4.8330000000000002</v>
      </c>
      <c r="D530" s="32" t="s">
        <v>258</v>
      </c>
    </row>
    <row r="531" spans="1:4">
      <c r="A531" s="30" t="s">
        <v>1935</v>
      </c>
      <c r="B531" s="36">
        <v>7.1</v>
      </c>
      <c r="C531" s="34">
        <v>6</v>
      </c>
      <c r="D531" s="32" t="s">
        <v>161</v>
      </c>
    </row>
    <row r="532" spans="1:4">
      <c r="A532" s="30" t="s">
        <v>1937</v>
      </c>
      <c r="B532" s="36">
        <v>8.4</v>
      </c>
      <c r="C532" s="34">
        <v>7.4</v>
      </c>
      <c r="D532" s="32">
        <v>10</v>
      </c>
    </row>
    <row r="533" spans="1:4">
      <c r="A533" s="30" t="s">
        <v>1942</v>
      </c>
      <c r="B533" s="36">
        <v>7.7</v>
      </c>
      <c r="C533" s="34">
        <v>7.5</v>
      </c>
      <c r="D533" s="32" t="s">
        <v>259</v>
      </c>
    </row>
    <row r="534" spans="1:4">
      <c r="A534" s="30" t="s">
        <v>1944</v>
      </c>
      <c r="B534" s="36">
        <v>8.4</v>
      </c>
      <c r="C534" s="34">
        <v>8</v>
      </c>
      <c r="D534" s="32" t="s">
        <v>209</v>
      </c>
    </row>
    <row r="535" spans="1:4">
      <c r="A535" s="30" t="s">
        <v>1949</v>
      </c>
      <c r="B535" s="36">
        <v>8.6999999999999993</v>
      </c>
      <c r="C535" s="34">
        <v>10</v>
      </c>
      <c r="D535" s="32" t="s">
        <v>260</v>
      </c>
    </row>
    <row r="536" spans="1:4">
      <c r="A536" s="30" t="s">
        <v>1951</v>
      </c>
      <c r="B536" s="36">
        <v>5.5</v>
      </c>
      <c r="C536" s="34">
        <v>1.333</v>
      </c>
      <c r="D536" s="32" t="s">
        <v>290</v>
      </c>
    </row>
    <row r="537" spans="1:4">
      <c r="A537" s="30" t="s">
        <v>1954</v>
      </c>
      <c r="B537" s="36">
        <v>8</v>
      </c>
      <c r="C537" s="34">
        <v>9</v>
      </c>
      <c r="D537" s="32" t="s">
        <v>93</v>
      </c>
    </row>
    <row r="538" spans="1:4">
      <c r="A538" s="30" t="s">
        <v>1956</v>
      </c>
      <c r="B538" s="36">
        <v>7.1</v>
      </c>
      <c r="C538" s="34">
        <v>3.5</v>
      </c>
      <c r="D538" s="32">
        <v>9</v>
      </c>
    </row>
    <row r="539" spans="1:4">
      <c r="A539" s="30" t="s">
        <v>1960</v>
      </c>
      <c r="B539" s="36">
        <v>5.6</v>
      </c>
      <c r="C539" s="34">
        <v>3.6659999999999999</v>
      </c>
      <c r="D539" s="32" t="s">
        <v>118</v>
      </c>
    </row>
    <row r="540" spans="1:4">
      <c r="A540" s="30" t="s">
        <v>1962</v>
      </c>
      <c r="B540" s="36">
        <v>7.2</v>
      </c>
      <c r="C540" s="34">
        <v>7</v>
      </c>
      <c r="D540" s="32" t="s">
        <v>88</v>
      </c>
    </row>
    <row r="541" spans="1:4">
      <c r="A541" s="30" t="s">
        <v>1966</v>
      </c>
      <c r="B541" s="36">
        <v>8.1</v>
      </c>
      <c r="C541" s="34">
        <v>10</v>
      </c>
      <c r="D541" s="32" t="s">
        <v>380</v>
      </c>
    </row>
    <row r="542" spans="1:4">
      <c r="A542" s="30" t="s">
        <v>1983</v>
      </c>
      <c r="B542" s="36">
        <v>7.8</v>
      </c>
      <c r="C542" s="34">
        <v>5.5</v>
      </c>
      <c r="D542" s="32" t="s">
        <v>159</v>
      </c>
    </row>
    <row r="543" spans="1:4">
      <c r="A543" s="30" t="s">
        <v>1985</v>
      </c>
      <c r="B543" s="36">
        <v>5.3</v>
      </c>
      <c r="C543" s="34">
        <v>0</v>
      </c>
      <c r="D543" s="32" t="s">
        <v>550</v>
      </c>
    </row>
    <row r="544" spans="1:4">
      <c r="A544" s="30" t="s">
        <v>1989</v>
      </c>
      <c r="B544" s="36">
        <v>7</v>
      </c>
      <c r="C544" s="34">
        <v>6.3330000000000002</v>
      </c>
      <c r="D544" s="32" t="s">
        <v>210</v>
      </c>
    </row>
    <row r="545" spans="1:4">
      <c r="A545" s="30" t="s">
        <v>1993</v>
      </c>
      <c r="B545" s="36">
        <v>7.9</v>
      </c>
      <c r="C545" s="34">
        <v>7</v>
      </c>
      <c r="D545" s="32" t="s">
        <v>258</v>
      </c>
    </row>
    <row r="546" spans="1:4">
      <c r="A546" s="30" t="s">
        <v>1997</v>
      </c>
      <c r="B546" s="36">
        <v>6.8</v>
      </c>
      <c r="C546" s="34">
        <v>2.5</v>
      </c>
      <c r="D546" s="32" t="s">
        <v>264</v>
      </c>
    </row>
    <row r="547" spans="1:4">
      <c r="A547" s="30" t="s">
        <v>1999</v>
      </c>
      <c r="B547" s="36">
        <v>7.3</v>
      </c>
      <c r="C547" s="34">
        <v>9.5</v>
      </c>
      <c r="D547" s="32" t="s">
        <v>354</v>
      </c>
    </row>
    <row r="548" spans="1:4">
      <c r="A548" s="30" t="s">
        <v>2000</v>
      </c>
      <c r="B548" s="36">
        <v>7.5</v>
      </c>
      <c r="C548" s="34">
        <v>6</v>
      </c>
      <c r="D548" s="32" t="s">
        <v>223</v>
      </c>
    </row>
    <row r="549" spans="1:4">
      <c r="A549" s="30" t="s">
        <v>2002</v>
      </c>
      <c r="B549" s="36">
        <v>8.6999999999999993</v>
      </c>
      <c r="C549" s="34">
        <v>9</v>
      </c>
      <c r="D549" s="32" t="s">
        <v>260</v>
      </c>
    </row>
    <row r="550" spans="1:4">
      <c r="A550" s="30" t="s">
        <v>2006</v>
      </c>
      <c r="B550" s="36">
        <v>7.7</v>
      </c>
      <c r="C550" s="34">
        <v>6</v>
      </c>
      <c r="D550" s="32" t="s">
        <v>118</v>
      </c>
    </row>
    <row r="551" spans="1:4">
      <c r="A551" s="30" t="s">
        <v>2008</v>
      </c>
      <c r="B551" s="36">
        <v>9</v>
      </c>
      <c r="C551" s="34">
        <v>9</v>
      </c>
      <c r="D551" s="32" t="s">
        <v>258</v>
      </c>
    </row>
    <row r="552" spans="1:4">
      <c r="A552" s="30" t="s">
        <v>2011</v>
      </c>
      <c r="B552" s="36">
        <v>7</v>
      </c>
      <c r="C552" s="34">
        <v>7.3330000000000002</v>
      </c>
      <c r="D552" s="32" t="s">
        <v>326</v>
      </c>
    </row>
    <row r="553" spans="1:4">
      <c r="A553" s="30" t="s">
        <v>2016</v>
      </c>
      <c r="B553" s="36">
        <v>8.1</v>
      </c>
      <c r="C553" s="34">
        <v>8.3330000000000002</v>
      </c>
      <c r="D553" s="32" t="s">
        <v>260</v>
      </c>
    </row>
    <row r="554" spans="1:4">
      <c r="A554" s="30" t="s">
        <v>2018</v>
      </c>
      <c r="B554" s="36">
        <v>7.6</v>
      </c>
      <c r="C554" s="34">
        <v>8</v>
      </c>
      <c r="D554" s="32" t="s">
        <v>208</v>
      </c>
    </row>
    <row r="555" spans="1:4">
      <c r="A555" s="30" t="s">
        <v>2019</v>
      </c>
      <c r="B555" s="36">
        <v>7.7</v>
      </c>
      <c r="C555" s="34">
        <v>9</v>
      </c>
      <c r="D555" s="32">
        <v>10</v>
      </c>
    </row>
    <row r="556" spans="1:4">
      <c r="A556" s="30" t="s">
        <v>2022</v>
      </c>
      <c r="B556" s="36">
        <v>7.8</v>
      </c>
      <c r="C556" s="34">
        <v>7.5</v>
      </c>
      <c r="D556" s="32" t="s">
        <v>260</v>
      </c>
    </row>
    <row r="557" spans="1:4">
      <c r="A557" s="30" t="s">
        <v>2023</v>
      </c>
      <c r="B557" s="36">
        <v>7.5</v>
      </c>
      <c r="C557" s="34">
        <v>4</v>
      </c>
      <c r="D557" s="32" t="s">
        <v>223</v>
      </c>
    </row>
    <row r="558" spans="1:4">
      <c r="A558" s="30" t="s">
        <v>2028</v>
      </c>
      <c r="B558" s="36">
        <v>8.6</v>
      </c>
      <c r="C558" s="34">
        <v>10</v>
      </c>
      <c r="D558" s="32" t="s">
        <v>159</v>
      </c>
    </row>
    <row r="559" spans="1:4">
      <c r="A559" s="30" t="s">
        <v>2032</v>
      </c>
      <c r="B559" s="36">
        <v>8.8000000000000007</v>
      </c>
      <c r="C559" s="34">
        <v>10</v>
      </c>
      <c r="D559" s="32" t="s">
        <v>455</v>
      </c>
    </row>
    <row r="560" spans="1:4">
      <c r="A560" s="30" t="s">
        <v>2034</v>
      </c>
      <c r="B560" s="36">
        <v>7</v>
      </c>
      <c r="C560" s="34">
        <v>5</v>
      </c>
      <c r="D560" s="32" t="s">
        <v>162</v>
      </c>
    </row>
    <row r="561" spans="1:4">
      <c r="A561" s="30" t="s">
        <v>2036</v>
      </c>
      <c r="B561" s="36">
        <v>8.1</v>
      </c>
      <c r="C561" s="34">
        <v>6.6660000000000004</v>
      </c>
      <c r="D561" s="32" t="s">
        <v>119</v>
      </c>
    </row>
    <row r="562" spans="1:4">
      <c r="A562" s="30" t="s">
        <v>2037</v>
      </c>
      <c r="B562" s="36">
        <v>7.4</v>
      </c>
      <c r="C562" s="34">
        <v>6</v>
      </c>
      <c r="D562" s="32" t="s">
        <v>258</v>
      </c>
    </row>
    <row r="563" spans="1:4">
      <c r="A563" s="30" t="s">
        <v>2038</v>
      </c>
      <c r="B563" s="36">
        <v>8.5</v>
      </c>
      <c r="C563" s="34">
        <v>8.5</v>
      </c>
      <c r="D563" s="32" t="s">
        <v>161</v>
      </c>
    </row>
    <row r="564" spans="1:4">
      <c r="A564" s="30" t="s">
        <v>2039</v>
      </c>
      <c r="B564" s="36">
        <v>5</v>
      </c>
      <c r="C564" s="34">
        <v>0</v>
      </c>
      <c r="D564" s="32" t="s">
        <v>450</v>
      </c>
    </row>
    <row r="565" spans="1:4">
      <c r="A565" s="30" t="s">
        <v>2040</v>
      </c>
      <c r="B565" s="36">
        <v>6.3</v>
      </c>
      <c r="C565" s="34">
        <v>4.3330000000000002</v>
      </c>
      <c r="D565" s="32" t="s">
        <v>155</v>
      </c>
    </row>
    <row r="566" spans="1:4">
      <c r="A566" s="30" t="s">
        <v>2041</v>
      </c>
      <c r="B566" s="36">
        <v>6.3</v>
      </c>
      <c r="C566" s="34">
        <v>7.5</v>
      </c>
      <c r="D566" s="32">
        <v>0</v>
      </c>
    </row>
    <row r="567" spans="1:4">
      <c r="A567" s="30" t="s">
        <v>2042</v>
      </c>
      <c r="B567" s="36">
        <v>6.8</v>
      </c>
      <c r="C567" s="34">
        <v>4.5</v>
      </c>
      <c r="D567" s="32" t="s">
        <v>301</v>
      </c>
    </row>
    <row r="568" spans="1:4">
      <c r="A568" s="30" t="s">
        <v>2043</v>
      </c>
      <c r="B568" s="36">
        <v>8.8000000000000007</v>
      </c>
      <c r="C568" s="34">
        <v>9</v>
      </c>
      <c r="D568" s="32" t="s">
        <v>159</v>
      </c>
    </row>
    <row r="569" spans="1:4">
      <c r="A569" s="30" t="s">
        <v>2047</v>
      </c>
      <c r="B569" s="36">
        <v>3.8</v>
      </c>
      <c r="C569" s="34">
        <v>0</v>
      </c>
      <c r="D569" s="32" t="s">
        <v>1811</v>
      </c>
    </row>
    <row r="570" spans="1:4">
      <c r="A570" s="30" t="s">
        <v>2051</v>
      </c>
      <c r="B570" s="36">
        <v>8.1</v>
      </c>
      <c r="C570" s="34">
        <v>6.3330000000000002</v>
      </c>
      <c r="D570" s="32">
        <v>9</v>
      </c>
    </row>
    <row r="571" spans="1:4">
      <c r="A571" s="30" t="s">
        <v>2052</v>
      </c>
      <c r="B571" s="36">
        <v>7.7</v>
      </c>
      <c r="C571" s="34">
        <v>7.5</v>
      </c>
      <c r="D571" s="32" t="s">
        <v>455</v>
      </c>
    </row>
    <row r="572" spans="1:4">
      <c r="A572" s="30" t="s">
        <v>2054</v>
      </c>
      <c r="B572" s="36">
        <v>8.4</v>
      </c>
      <c r="C572" s="34">
        <v>9</v>
      </c>
      <c r="D572" s="32" t="s">
        <v>80</v>
      </c>
    </row>
    <row r="573" spans="1:4">
      <c r="A573" s="30" t="s">
        <v>2057</v>
      </c>
      <c r="B573" s="36">
        <v>9.1999999999999993</v>
      </c>
      <c r="C573" s="34">
        <v>10</v>
      </c>
      <c r="D573" s="32">
        <v>10</v>
      </c>
    </row>
    <row r="574" spans="1:4">
      <c r="A574" s="30" t="s">
        <v>2060</v>
      </c>
      <c r="B574" s="36">
        <v>7.8</v>
      </c>
      <c r="C574" s="34">
        <v>5.5</v>
      </c>
      <c r="D574" s="32" t="s">
        <v>139</v>
      </c>
    </row>
    <row r="575" spans="1:4">
      <c r="A575" s="30" t="s">
        <v>2062</v>
      </c>
      <c r="B575" s="36">
        <v>8.3000000000000007</v>
      </c>
      <c r="C575" s="34">
        <v>10</v>
      </c>
      <c r="D575" s="32" t="s">
        <v>260</v>
      </c>
    </row>
    <row r="576" spans="1:4">
      <c r="A576" s="30" t="s">
        <v>2063</v>
      </c>
      <c r="B576" s="36">
        <v>4.7</v>
      </c>
      <c r="C576" s="34">
        <v>0</v>
      </c>
      <c r="D576" s="32" t="s">
        <v>218</v>
      </c>
    </row>
    <row r="577" spans="1:4">
      <c r="A577" s="30" t="s">
        <v>2071</v>
      </c>
      <c r="B577" s="36">
        <v>7.8</v>
      </c>
      <c r="C577" s="34">
        <v>8.6660000000000004</v>
      </c>
      <c r="D577" s="32" t="s">
        <v>296</v>
      </c>
    </row>
    <row r="578" spans="1:4">
      <c r="A578" s="30" t="s">
        <v>2078</v>
      </c>
      <c r="B578" s="36">
        <v>8</v>
      </c>
      <c r="C578" s="34">
        <v>7.6660000000000004</v>
      </c>
      <c r="D578" s="32" t="s">
        <v>280</v>
      </c>
    </row>
    <row r="579" spans="1:4">
      <c r="A579" s="30" t="s">
        <v>2079</v>
      </c>
      <c r="B579" s="36">
        <v>4.8</v>
      </c>
      <c r="C579" s="34">
        <v>0</v>
      </c>
      <c r="D579" s="32" t="s">
        <v>850</v>
      </c>
    </row>
    <row r="580" spans="1:4">
      <c r="A580" s="30" t="s">
        <v>2086</v>
      </c>
      <c r="B580" s="36">
        <v>6.3</v>
      </c>
      <c r="C580" s="34">
        <v>3.6659999999999999</v>
      </c>
      <c r="D580" s="32" t="s">
        <v>747</v>
      </c>
    </row>
    <row r="581" spans="1:4">
      <c r="A581" s="30" t="s">
        <v>2094</v>
      </c>
      <c r="B581" s="36">
        <v>4.3</v>
      </c>
      <c r="C581" s="34">
        <v>2.6659999999999999</v>
      </c>
      <c r="D581" s="32" t="s">
        <v>497</v>
      </c>
    </row>
    <row r="582" spans="1:4">
      <c r="A582" s="30" t="s">
        <v>2103</v>
      </c>
      <c r="B582" s="36">
        <v>7.9</v>
      </c>
      <c r="C582" s="34">
        <v>9</v>
      </c>
      <c r="D582" s="32" t="s">
        <v>139</v>
      </c>
    </row>
    <row r="583" spans="1:4">
      <c r="A583" s="30" t="s">
        <v>2113</v>
      </c>
      <c r="B583" s="36">
        <v>8.3000000000000007</v>
      </c>
      <c r="C583" s="34">
        <v>9.5</v>
      </c>
      <c r="D583" s="32">
        <v>10</v>
      </c>
    </row>
    <row r="584" spans="1:4">
      <c r="A584" s="30" t="s">
        <v>2119</v>
      </c>
      <c r="B584" s="36">
        <v>7.6</v>
      </c>
      <c r="C584" s="34">
        <v>9.5</v>
      </c>
      <c r="D584" s="32">
        <v>10</v>
      </c>
    </row>
    <row r="585" spans="1:4">
      <c r="A585" s="30" t="s">
        <v>2123</v>
      </c>
      <c r="B585" s="36">
        <v>8.1999999999999993</v>
      </c>
      <c r="C585" s="34">
        <v>7.3330000000000002</v>
      </c>
      <c r="D585" s="32" t="s">
        <v>223</v>
      </c>
    </row>
    <row r="586" spans="1:4">
      <c r="A586" s="30" t="s">
        <v>2129</v>
      </c>
      <c r="B586" s="36">
        <v>8.8000000000000007</v>
      </c>
      <c r="C586" s="34">
        <v>6.6660000000000004</v>
      </c>
      <c r="D586" s="32" t="s">
        <v>342</v>
      </c>
    </row>
    <row r="587" spans="1:4">
      <c r="A587" s="30" t="s">
        <v>2133</v>
      </c>
      <c r="B587" s="36">
        <v>8.3000000000000007</v>
      </c>
      <c r="C587" s="34">
        <v>7.5</v>
      </c>
      <c r="D587" s="32">
        <v>10</v>
      </c>
    </row>
    <row r="588" spans="1:4">
      <c r="A588" s="30" t="s">
        <v>2134</v>
      </c>
      <c r="B588" s="36">
        <v>7.8</v>
      </c>
      <c r="C588" s="34">
        <v>10</v>
      </c>
      <c r="D588" s="32">
        <v>8</v>
      </c>
    </row>
    <row r="589" spans="1:4">
      <c r="A589" s="30" t="s">
        <v>2136</v>
      </c>
      <c r="B589" s="36">
        <v>6.6</v>
      </c>
      <c r="C589" s="34">
        <v>4.25</v>
      </c>
      <c r="D589" s="32" t="s">
        <v>297</v>
      </c>
    </row>
    <row r="590" spans="1:4">
      <c r="A590" s="30" t="s">
        <v>2139</v>
      </c>
      <c r="B590" s="36">
        <v>5.3</v>
      </c>
      <c r="C590" s="34">
        <v>4</v>
      </c>
      <c r="D590" s="32" t="s">
        <v>297</v>
      </c>
    </row>
    <row r="591" spans="1:4">
      <c r="A591" s="30" t="s">
        <v>2143</v>
      </c>
      <c r="B591" s="36">
        <v>8.3000000000000007</v>
      </c>
      <c r="C591" s="34">
        <v>9</v>
      </c>
      <c r="D591" s="32">
        <v>10</v>
      </c>
    </row>
    <row r="592" spans="1:4">
      <c r="A592" s="30" t="s">
        <v>2145</v>
      </c>
      <c r="B592" s="36">
        <v>6.2</v>
      </c>
      <c r="C592" s="34">
        <v>3.3330000000000002</v>
      </c>
      <c r="D592" s="32" t="s">
        <v>205</v>
      </c>
    </row>
    <row r="593" spans="1:4">
      <c r="A593" s="30" t="s">
        <v>2148</v>
      </c>
      <c r="B593" s="36">
        <v>7.6</v>
      </c>
      <c r="C593" s="34">
        <v>6</v>
      </c>
      <c r="D593" s="32" t="s">
        <v>162</v>
      </c>
    </row>
    <row r="594" spans="1:4">
      <c r="A594" s="30" t="s">
        <v>2149</v>
      </c>
      <c r="B594" s="36">
        <v>6.1</v>
      </c>
      <c r="C594" s="34">
        <v>2.6659999999999999</v>
      </c>
      <c r="D594" s="32" t="s">
        <v>703</v>
      </c>
    </row>
    <row r="595" spans="1:4">
      <c r="A595" s="30" t="s">
        <v>2150</v>
      </c>
      <c r="B595" s="36">
        <v>8.9</v>
      </c>
      <c r="C595" s="34">
        <v>8.5</v>
      </c>
      <c r="D595" s="32">
        <v>10</v>
      </c>
    </row>
    <row r="596" spans="1:4">
      <c r="A596" s="30" t="s">
        <v>2151</v>
      </c>
      <c r="B596" s="36">
        <v>6.6</v>
      </c>
      <c r="C596" s="34">
        <v>8</v>
      </c>
      <c r="D596" s="32" t="s">
        <v>379</v>
      </c>
    </row>
    <row r="597" spans="1:4">
      <c r="A597" s="30" t="s">
        <v>2155</v>
      </c>
      <c r="B597" s="36">
        <v>5.3</v>
      </c>
      <c r="C597" s="34">
        <v>2</v>
      </c>
      <c r="D597" s="32" t="s">
        <v>450</v>
      </c>
    </row>
    <row r="598" spans="1:4">
      <c r="A598" s="30" t="s">
        <v>2156</v>
      </c>
      <c r="B598" s="36">
        <v>7.3</v>
      </c>
      <c r="C598" s="34">
        <v>5.3330000000000002</v>
      </c>
      <c r="D598" s="32" t="s">
        <v>455</v>
      </c>
    </row>
    <row r="599" spans="1:4">
      <c r="A599" s="30" t="s">
        <v>2158</v>
      </c>
      <c r="B599" s="36">
        <v>8</v>
      </c>
      <c r="C599" s="34">
        <v>8.5</v>
      </c>
      <c r="D599" s="32" t="s">
        <v>280</v>
      </c>
    </row>
    <row r="600" spans="1:4">
      <c r="A600" s="30" t="s">
        <v>2159</v>
      </c>
      <c r="B600" s="36">
        <v>9.1</v>
      </c>
      <c r="C600" s="34">
        <v>10</v>
      </c>
      <c r="D600" s="32">
        <v>10</v>
      </c>
    </row>
    <row r="601" spans="1:4">
      <c r="A601" s="30" t="s">
        <v>2161</v>
      </c>
      <c r="B601" s="36">
        <v>7.8</v>
      </c>
      <c r="C601" s="34">
        <v>6.6660000000000004</v>
      </c>
      <c r="D601" s="32" t="s">
        <v>138</v>
      </c>
    </row>
    <row r="602" spans="1:4">
      <c r="A602" s="30" t="s">
        <v>2166</v>
      </c>
      <c r="B602" s="36">
        <v>9</v>
      </c>
      <c r="C602" s="34">
        <v>8.9</v>
      </c>
      <c r="D602" s="32">
        <v>10</v>
      </c>
    </row>
    <row r="603" spans="1:4">
      <c r="A603" s="30" t="s">
        <v>2171</v>
      </c>
      <c r="B603" s="36">
        <v>6.4</v>
      </c>
      <c r="C603" s="34">
        <v>3.5</v>
      </c>
      <c r="D603" s="32" t="s">
        <v>113</v>
      </c>
    </row>
    <row r="604" spans="1:4">
      <c r="A604" s="30" t="s">
        <v>2175</v>
      </c>
      <c r="B604" s="36">
        <v>7.6</v>
      </c>
      <c r="C604" s="34">
        <v>7.5</v>
      </c>
      <c r="D604" s="32" t="s">
        <v>260</v>
      </c>
    </row>
    <row r="605" spans="1:4">
      <c r="A605" s="30" t="s">
        <v>2177</v>
      </c>
      <c r="B605" s="36">
        <v>7.7</v>
      </c>
      <c r="C605" s="34">
        <v>9.5</v>
      </c>
      <c r="D605" s="32" t="s">
        <v>159</v>
      </c>
    </row>
    <row r="606" spans="1:4">
      <c r="A606" s="30" t="s">
        <v>2185</v>
      </c>
      <c r="B606" s="36">
        <v>7.9</v>
      </c>
      <c r="C606" s="34">
        <v>8.5</v>
      </c>
      <c r="D606" s="32" t="s">
        <v>89</v>
      </c>
    </row>
    <row r="607" spans="1:4">
      <c r="A607" s="30" t="s">
        <v>2188</v>
      </c>
      <c r="B607" s="36">
        <v>6.8</v>
      </c>
      <c r="C607" s="34">
        <v>4.5</v>
      </c>
      <c r="D607" s="32" t="s">
        <v>326</v>
      </c>
    </row>
    <row r="608" spans="1:4">
      <c r="A608" s="30" t="s">
        <v>2199</v>
      </c>
      <c r="B608" s="36">
        <v>8.5</v>
      </c>
      <c r="C608" s="34">
        <v>9</v>
      </c>
      <c r="D608" s="32" t="s">
        <v>161</v>
      </c>
    </row>
    <row r="609" spans="1:4">
      <c r="A609" s="30" t="s">
        <v>2204</v>
      </c>
      <c r="B609" s="36">
        <v>8.3000000000000007</v>
      </c>
      <c r="C609" s="34">
        <v>8.3330000000000002</v>
      </c>
      <c r="D609" s="32" t="s">
        <v>80</v>
      </c>
    </row>
    <row r="610" spans="1:4">
      <c r="A610" s="30" t="s">
        <v>2213</v>
      </c>
      <c r="B610" s="36">
        <v>7.4</v>
      </c>
      <c r="C610" s="34">
        <v>6.5</v>
      </c>
      <c r="D610" s="32" t="s">
        <v>473</v>
      </c>
    </row>
    <row r="611" spans="1:4">
      <c r="A611" s="30" t="s">
        <v>2215</v>
      </c>
      <c r="B611" s="36">
        <v>8.1999999999999993</v>
      </c>
      <c r="C611" s="34">
        <v>6.6660000000000004</v>
      </c>
      <c r="D611" s="32" t="s">
        <v>205</v>
      </c>
    </row>
    <row r="612" spans="1:4">
      <c r="A612" s="30" t="s">
        <v>2216</v>
      </c>
      <c r="B612" s="36">
        <v>8</v>
      </c>
      <c r="C612" s="34">
        <v>8</v>
      </c>
      <c r="D612" s="32" t="s">
        <v>455</v>
      </c>
    </row>
    <row r="613" spans="1:4">
      <c r="A613" s="30" t="s">
        <v>2217</v>
      </c>
      <c r="B613" s="36">
        <v>8.8000000000000007</v>
      </c>
      <c r="C613" s="34">
        <v>9</v>
      </c>
      <c r="D613" s="32" t="s">
        <v>186</v>
      </c>
    </row>
    <row r="614" spans="1:4">
      <c r="A614" s="30" t="s">
        <v>2218</v>
      </c>
      <c r="B614" s="36">
        <v>7</v>
      </c>
      <c r="C614" s="34">
        <v>4</v>
      </c>
      <c r="D614" s="32" t="s">
        <v>93</v>
      </c>
    </row>
    <row r="615" spans="1:4">
      <c r="A615" s="30" t="s">
        <v>2219</v>
      </c>
      <c r="B615" s="36">
        <v>7.1</v>
      </c>
      <c r="C615" s="34">
        <v>6.1660000000000004</v>
      </c>
      <c r="D615" s="32">
        <v>8</v>
      </c>
    </row>
    <row r="616" spans="1:4">
      <c r="A616" s="30" t="s">
        <v>2220</v>
      </c>
      <c r="B616" s="36">
        <v>5.4</v>
      </c>
      <c r="C616" s="34">
        <v>5.8330000000000002</v>
      </c>
      <c r="D616" s="32" t="s">
        <v>277</v>
      </c>
    </row>
    <row r="617" spans="1:4">
      <c r="A617" s="30" t="s">
        <v>2221</v>
      </c>
      <c r="B617" s="36">
        <v>7.2</v>
      </c>
      <c r="C617" s="34">
        <v>4.8330000000000002</v>
      </c>
      <c r="D617" s="32" t="s">
        <v>297</v>
      </c>
    </row>
    <row r="618" spans="1:4">
      <c r="A618" s="30" t="s">
        <v>2224</v>
      </c>
      <c r="B618" s="36">
        <v>7.7</v>
      </c>
      <c r="C618" s="34">
        <v>7.6660000000000004</v>
      </c>
      <c r="D618" s="32" t="s">
        <v>119</v>
      </c>
    </row>
    <row r="619" spans="1:4">
      <c r="A619" s="30" t="s">
        <v>2226</v>
      </c>
      <c r="B619" s="36">
        <v>9.3000000000000007</v>
      </c>
      <c r="C619" s="34">
        <v>9.6999999999999993</v>
      </c>
      <c r="D619" s="32">
        <v>10</v>
      </c>
    </row>
    <row r="620" spans="1:4">
      <c r="A620" s="30" t="s">
        <v>2228</v>
      </c>
      <c r="B620" s="36">
        <v>7.5</v>
      </c>
      <c r="C620" s="34">
        <v>7.5</v>
      </c>
      <c r="D620" s="32" t="s">
        <v>113</v>
      </c>
    </row>
    <row r="621" spans="1:4">
      <c r="A621" s="30" t="s">
        <v>2230</v>
      </c>
      <c r="B621" s="36">
        <v>7</v>
      </c>
      <c r="C621" s="34">
        <v>6</v>
      </c>
      <c r="D621" s="32">
        <v>7</v>
      </c>
    </row>
    <row r="622" spans="1:4">
      <c r="A622" s="30" t="s">
        <v>2232</v>
      </c>
      <c r="B622" s="36">
        <v>6</v>
      </c>
      <c r="C622" s="34">
        <v>3.1659999999999999</v>
      </c>
      <c r="D622" s="32">
        <v>7</v>
      </c>
    </row>
    <row r="623" spans="1:4">
      <c r="A623" s="30" t="s">
        <v>2236</v>
      </c>
      <c r="B623" s="36">
        <v>6.2</v>
      </c>
      <c r="C623" s="34">
        <v>4.6660000000000004</v>
      </c>
      <c r="D623" s="32" t="s">
        <v>286</v>
      </c>
    </row>
    <row r="624" spans="1:4">
      <c r="A624" s="30" t="s">
        <v>2239</v>
      </c>
      <c r="B624" s="36">
        <v>3.1</v>
      </c>
      <c r="C624" s="34">
        <v>0</v>
      </c>
      <c r="D624" s="32" t="s">
        <v>2240</v>
      </c>
    </row>
    <row r="625" spans="1:4">
      <c r="A625" s="30" t="s">
        <v>2241</v>
      </c>
      <c r="B625" s="36">
        <v>7</v>
      </c>
      <c r="C625" s="34">
        <v>9</v>
      </c>
      <c r="D625" s="32">
        <v>10</v>
      </c>
    </row>
    <row r="626" spans="1:4">
      <c r="A626" s="30" t="s">
        <v>2242</v>
      </c>
      <c r="B626" s="36">
        <v>8.6999999999999993</v>
      </c>
      <c r="C626" s="34">
        <v>9.5</v>
      </c>
      <c r="D626" s="32" t="s">
        <v>161</v>
      </c>
    </row>
    <row r="627" spans="1:4">
      <c r="A627" s="30" t="s">
        <v>2252</v>
      </c>
      <c r="B627" s="36">
        <v>8.3000000000000007</v>
      </c>
      <c r="C627" s="34">
        <v>8.6660000000000004</v>
      </c>
      <c r="D627" s="32">
        <v>9</v>
      </c>
    </row>
    <row r="628" spans="1:4">
      <c r="A628" s="30" t="s">
        <v>2255</v>
      </c>
      <c r="B628" s="36">
        <v>8.8000000000000007</v>
      </c>
      <c r="C628" s="34">
        <v>8.4</v>
      </c>
      <c r="D628" s="32">
        <v>10</v>
      </c>
    </row>
    <row r="629" spans="1:4">
      <c r="A629" s="30" t="s">
        <v>2256</v>
      </c>
      <c r="B629" s="36">
        <v>8.6</v>
      </c>
      <c r="C629" s="34">
        <v>9.3330000000000002</v>
      </c>
      <c r="D629" s="32" t="s">
        <v>159</v>
      </c>
    </row>
    <row r="630" spans="1:4">
      <c r="A630" s="30" t="s">
        <v>2258</v>
      </c>
      <c r="B630" s="36">
        <v>6.2</v>
      </c>
      <c r="C630" s="34">
        <v>4.6660000000000004</v>
      </c>
      <c r="D630" s="32" t="s">
        <v>301</v>
      </c>
    </row>
    <row r="631" spans="1:4">
      <c r="A631" s="30" t="s">
        <v>2265</v>
      </c>
      <c r="B631" s="36">
        <v>8.1</v>
      </c>
      <c r="C631" s="34">
        <v>9</v>
      </c>
      <c r="D631" s="32" t="s">
        <v>159</v>
      </c>
    </row>
    <row r="632" spans="1:4">
      <c r="A632" s="30" t="s">
        <v>2267</v>
      </c>
      <c r="B632" s="36">
        <v>5.7</v>
      </c>
      <c r="C632" s="34">
        <v>4</v>
      </c>
      <c r="D632" s="32" t="s">
        <v>87</v>
      </c>
    </row>
    <row r="633" spans="1:4">
      <c r="A633" s="30" t="s">
        <v>2268</v>
      </c>
      <c r="B633" s="36">
        <v>7.6</v>
      </c>
      <c r="C633" s="34">
        <v>4.5</v>
      </c>
      <c r="D633" s="32" t="s">
        <v>80</v>
      </c>
    </row>
    <row r="634" spans="1:4">
      <c r="A634" s="30" t="s">
        <v>2270</v>
      </c>
      <c r="B634" s="36">
        <v>8</v>
      </c>
      <c r="C634" s="34">
        <v>10</v>
      </c>
      <c r="D634" s="32" t="s">
        <v>139</v>
      </c>
    </row>
    <row r="635" spans="1:4">
      <c r="A635" s="30" t="s">
        <v>2274</v>
      </c>
      <c r="B635" s="36">
        <v>8.1999999999999993</v>
      </c>
      <c r="C635" s="34">
        <v>9</v>
      </c>
      <c r="D635" s="32" t="s">
        <v>223</v>
      </c>
    </row>
    <row r="636" spans="1:4">
      <c r="A636" s="30" t="s">
        <v>2276</v>
      </c>
      <c r="B636" s="36">
        <v>8.9</v>
      </c>
      <c r="C636" s="34">
        <v>8.3330000000000002</v>
      </c>
      <c r="D636" s="32" t="s">
        <v>209</v>
      </c>
    </row>
    <row r="637" spans="1:4">
      <c r="A637" s="30" t="s">
        <v>2277</v>
      </c>
      <c r="B637" s="36">
        <v>6.3</v>
      </c>
      <c r="C637" s="34">
        <v>4.5</v>
      </c>
      <c r="D637" s="32">
        <v>5</v>
      </c>
    </row>
    <row r="638" spans="1:4">
      <c r="A638" s="30" t="s">
        <v>2278</v>
      </c>
      <c r="B638" s="36">
        <v>4.4000000000000004</v>
      </c>
      <c r="C638" s="34">
        <v>0</v>
      </c>
      <c r="D638" s="32">
        <v>2</v>
      </c>
    </row>
    <row r="639" spans="1:4">
      <c r="A639" s="30" t="s">
        <v>2279</v>
      </c>
      <c r="B639" s="36">
        <v>7.4</v>
      </c>
      <c r="C639" s="34">
        <v>5</v>
      </c>
      <c r="D639" s="32">
        <v>7</v>
      </c>
    </row>
    <row r="640" spans="1:4">
      <c r="A640" s="30" t="s">
        <v>2281</v>
      </c>
      <c r="B640" s="36">
        <v>5.4</v>
      </c>
      <c r="C640" s="34">
        <v>0</v>
      </c>
      <c r="D640" s="32" t="s">
        <v>375</v>
      </c>
    </row>
    <row r="641" spans="1:4">
      <c r="A641" s="30" t="s">
        <v>2282</v>
      </c>
      <c r="B641" s="36">
        <v>8.1999999999999993</v>
      </c>
      <c r="C641" s="34">
        <v>6.3330000000000002</v>
      </c>
      <c r="D641" s="32">
        <v>8</v>
      </c>
    </row>
    <row r="642" spans="1:4">
      <c r="A642" s="30" t="s">
        <v>2285</v>
      </c>
      <c r="B642" s="36">
        <v>5.7</v>
      </c>
      <c r="C642" s="34">
        <v>4.25</v>
      </c>
      <c r="D642" s="32" t="s">
        <v>513</v>
      </c>
    </row>
    <row r="643" spans="1:4">
      <c r="A643" s="30" t="s">
        <v>2290</v>
      </c>
      <c r="B643" s="36">
        <v>7.7</v>
      </c>
      <c r="C643" s="34">
        <v>10</v>
      </c>
      <c r="D643" s="32">
        <v>10</v>
      </c>
    </row>
    <row r="644" spans="1:4">
      <c r="A644" s="30" t="s">
        <v>2300</v>
      </c>
      <c r="B644" s="36">
        <v>7.1</v>
      </c>
      <c r="C644" s="34">
        <v>4.5</v>
      </c>
      <c r="D644" s="32" t="s">
        <v>93</v>
      </c>
    </row>
    <row r="645" spans="1:4">
      <c r="A645" s="30" t="s">
        <v>2301</v>
      </c>
      <c r="B645" s="36">
        <v>5.5</v>
      </c>
      <c r="C645" s="34">
        <v>4.3330000000000002</v>
      </c>
      <c r="D645" s="32">
        <v>1</v>
      </c>
    </row>
    <row r="646" spans="1:4">
      <c r="A646" s="30" t="s">
        <v>2302</v>
      </c>
      <c r="B646" s="36">
        <v>9.1999999999999993</v>
      </c>
      <c r="C646" s="34">
        <v>9.4</v>
      </c>
      <c r="D646" s="32">
        <v>10</v>
      </c>
    </row>
    <row r="647" spans="1:4">
      <c r="A647" s="30" t="s">
        <v>2303</v>
      </c>
      <c r="B647" s="36">
        <v>8.1</v>
      </c>
      <c r="C647" s="34">
        <v>8</v>
      </c>
      <c r="D647" s="32" t="s">
        <v>258</v>
      </c>
    </row>
    <row r="648" spans="1:4">
      <c r="A648" s="30" t="s">
        <v>2305</v>
      </c>
      <c r="B648" s="36">
        <v>6.8</v>
      </c>
      <c r="C648" s="34">
        <v>3.3330000000000002</v>
      </c>
      <c r="D648" s="32" t="s">
        <v>209</v>
      </c>
    </row>
    <row r="649" spans="1:4">
      <c r="A649" s="30" t="s">
        <v>2308</v>
      </c>
      <c r="B649" s="36">
        <v>6.9</v>
      </c>
      <c r="C649" s="34">
        <v>3.75</v>
      </c>
      <c r="D649" s="32" t="s">
        <v>208</v>
      </c>
    </row>
    <row r="650" spans="1:4">
      <c r="A650" s="30" t="s">
        <v>2311</v>
      </c>
      <c r="B650" s="36">
        <v>8.1999999999999993</v>
      </c>
      <c r="C650" s="34">
        <v>7</v>
      </c>
      <c r="D650" s="32" t="s">
        <v>161</v>
      </c>
    </row>
    <row r="651" spans="1:4">
      <c r="A651" s="30" t="s">
        <v>2313</v>
      </c>
      <c r="B651" s="36">
        <v>7.8</v>
      </c>
      <c r="C651" s="34">
        <v>5.3330000000000002</v>
      </c>
      <c r="D651" s="32" t="s">
        <v>161</v>
      </c>
    </row>
    <row r="652" spans="1:4">
      <c r="A652" s="30" t="s">
        <v>2314</v>
      </c>
      <c r="B652" s="36">
        <v>6.8</v>
      </c>
      <c r="C652" s="34">
        <v>7.5</v>
      </c>
      <c r="D652" s="32" t="s">
        <v>326</v>
      </c>
    </row>
    <row r="653" spans="1:4">
      <c r="A653" s="30" t="s">
        <v>2317</v>
      </c>
      <c r="B653" s="36">
        <v>7.5</v>
      </c>
      <c r="C653" s="34">
        <v>5.8330000000000002</v>
      </c>
      <c r="D653" s="32" t="s">
        <v>197</v>
      </c>
    </row>
    <row r="654" spans="1:4">
      <c r="A654" s="30" t="s">
        <v>2324</v>
      </c>
      <c r="B654" s="36">
        <v>9</v>
      </c>
      <c r="C654" s="34">
        <v>10</v>
      </c>
      <c r="D654" s="32" t="s">
        <v>209</v>
      </c>
    </row>
    <row r="655" spans="1:4">
      <c r="A655" s="30" t="s">
        <v>2339</v>
      </c>
      <c r="B655" s="36">
        <v>8.6999999999999993</v>
      </c>
      <c r="C655" s="34">
        <v>10</v>
      </c>
      <c r="D655" s="32" t="s">
        <v>209</v>
      </c>
    </row>
    <row r="656" spans="1:4">
      <c r="A656" s="30" t="s">
        <v>2340</v>
      </c>
      <c r="B656" s="36">
        <v>7.2</v>
      </c>
      <c r="C656" s="34">
        <v>9.4</v>
      </c>
      <c r="D656" s="32">
        <v>0</v>
      </c>
    </row>
    <row r="657" spans="1:4">
      <c r="A657" s="30" t="s">
        <v>2341</v>
      </c>
      <c r="B657" s="36">
        <v>8.4</v>
      </c>
      <c r="C657" s="34">
        <v>8</v>
      </c>
      <c r="D657" s="32" t="s">
        <v>161</v>
      </c>
    </row>
    <row r="658" spans="1:4">
      <c r="A658" s="30" t="s">
        <v>2342</v>
      </c>
      <c r="B658" s="36">
        <v>8.8000000000000007</v>
      </c>
      <c r="C658" s="34">
        <v>7.5</v>
      </c>
      <c r="D658" s="32" t="s">
        <v>209</v>
      </c>
    </row>
    <row r="659" spans="1:4">
      <c r="A659" s="30" t="s">
        <v>2343</v>
      </c>
      <c r="B659" s="36">
        <v>8</v>
      </c>
      <c r="C659" s="34">
        <v>3.8330000000000002</v>
      </c>
      <c r="D659" s="32" t="s">
        <v>186</v>
      </c>
    </row>
    <row r="660" spans="1:4">
      <c r="A660" s="30" t="s">
        <v>2347</v>
      </c>
      <c r="B660" s="36">
        <v>7.5</v>
      </c>
      <c r="C660" s="34">
        <v>7</v>
      </c>
      <c r="D660" s="32" t="s">
        <v>468</v>
      </c>
    </row>
    <row r="661" spans="1:4">
      <c r="A661" s="30" t="s">
        <v>2348</v>
      </c>
      <c r="B661" s="36">
        <v>8.4</v>
      </c>
      <c r="C661" s="34">
        <v>9.5</v>
      </c>
      <c r="D661" s="32" t="s">
        <v>162</v>
      </c>
    </row>
    <row r="662" spans="1:4">
      <c r="A662" s="30" t="s">
        <v>2352</v>
      </c>
      <c r="B662" s="36">
        <v>6</v>
      </c>
      <c r="C662" s="34">
        <v>0</v>
      </c>
      <c r="D662" s="32">
        <v>8</v>
      </c>
    </row>
    <row r="663" spans="1:4">
      <c r="A663" s="30" t="s">
        <v>2353</v>
      </c>
      <c r="B663" s="36">
        <v>8.1</v>
      </c>
      <c r="C663" s="34">
        <v>9.5</v>
      </c>
      <c r="D663" s="32" t="s">
        <v>93</v>
      </c>
    </row>
    <row r="664" spans="1:4">
      <c r="A664" s="30" t="s">
        <v>2357</v>
      </c>
      <c r="B664" s="36">
        <v>7.6</v>
      </c>
      <c r="C664" s="34">
        <v>6.5</v>
      </c>
      <c r="D664" s="32" t="s">
        <v>139</v>
      </c>
    </row>
    <row r="665" spans="1:4">
      <c r="A665" s="30" t="s">
        <v>2359</v>
      </c>
      <c r="B665" s="36">
        <v>7.9</v>
      </c>
      <c r="C665" s="34">
        <v>8</v>
      </c>
      <c r="D665" s="32" t="s">
        <v>259</v>
      </c>
    </row>
    <row r="666" spans="1:4">
      <c r="A666" s="30" t="s">
        <v>2360</v>
      </c>
      <c r="B666" s="36">
        <v>7.6</v>
      </c>
      <c r="C666" s="34">
        <v>4.6660000000000004</v>
      </c>
      <c r="D666" s="32" t="s">
        <v>186</v>
      </c>
    </row>
    <row r="667" spans="1:4">
      <c r="A667" s="30" t="s">
        <v>2361</v>
      </c>
      <c r="B667" s="36">
        <v>6</v>
      </c>
      <c r="C667" s="34">
        <v>7</v>
      </c>
      <c r="D667" s="32">
        <v>7</v>
      </c>
    </row>
    <row r="668" spans="1:4">
      <c r="A668" s="30" t="s">
        <v>2363</v>
      </c>
      <c r="B668" s="36">
        <v>6</v>
      </c>
      <c r="C668" s="34">
        <v>0</v>
      </c>
      <c r="D668" s="32" t="s">
        <v>473</v>
      </c>
    </row>
    <row r="669" spans="1:4">
      <c r="A669" s="30" t="s">
        <v>2371</v>
      </c>
      <c r="B669" s="36">
        <v>7</v>
      </c>
      <c r="C669" s="34">
        <v>5.5</v>
      </c>
      <c r="D669" s="32" t="s">
        <v>223</v>
      </c>
    </row>
    <row r="670" spans="1:4">
      <c r="A670" s="30" t="s">
        <v>2373</v>
      </c>
      <c r="B670" s="36">
        <v>8.5</v>
      </c>
      <c r="C670" s="34">
        <v>10</v>
      </c>
      <c r="D670" s="32" t="s">
        <v>161</v>
      </c>
    </row>
    <row r="671" spans="1:4">
      <c r="A671" s="30" t="s">
        <v>2377</v>
      </c>
      <c r="B671" s="36">
        <v>4.2</v>
      </c>
      <c r="C671" s="34">
        <v>0</v>
      </c>
      <c r="D671" s="32" t="s">
        <v>850</v>
      </c>
    </row>
    <row r="672" spans="1:4">
      <c r="A672" s="30" t="s">
        <v>2381</v>
      </c>
      <c r="B672" s="36">
        <v>8.6999999999999993</v>
      </c>
      <c r="C672" s="34">
        <v>9.5</v>
      </c>
      <c r="D672" s="32" t="s">
        <v>113</v>
      </c>
    </row>
    <row r="673" spans="1:4">
      <c r="A673" s="30" t="s">
        <v>2388</v>
      </c>
      <c r="B673" s="36">
        <v>8.4</v>
      </c>
      <c r="C673" s="34">
        <v>7.6660000000000004</v>
      </c>
      <c r="D673" s="32" t="s">
        <v>259</v>
      </c>
    </row>
    <row r="674" spans="1:4">
      <c r="A674" s="30" t="s">
        <v>2390</v>
      </c>
      <c r="B674" s="36">
        <v>8</v>
      </c>
      <c r="C674" s="34">
        <v>6</v>
      </c>
      <c r="D674" s="32" t="s">
        <v>264</v>
      </c>
    </row>
    <row r="675" spans="1:4">
      <c r="A675" s="30" t="s">
        <v>2391</v>
      </c>
      <c r="B675" s="36">
        <v>6.5</v>
      </c>
      <c r="C675" s="34">
        <v>3.3330000000000002</v>
      </c>
      <c r="D675" s="32">
        <v>5</v>
      </c>
    </row>
    <row r="676" spans="1:4">
      <c r="A676" s="30" t="s">
        <v>2393</v>
      </c>
      <c r="B676" s="36">
        <v>7.6</v>
      </c>
      <c r="C676" s="34">
        <v>7.6660000000000004</v>
      </c>
      <c r="D676" s="32" t="s">
        <v>297</v>
      </c>
    </row>
    <row r="677" spans="1:4">
      <c r="A677" s="30" t="s">
        <v>2394</v>
      </c>
      <c r="B677" s="36">
        <v>5.8</v>
      </c>
      <c r="C677" s="34">
        <v>3.1659999999999999</v>
      </c>
      <c r="D677" s="32" t="s">
        <v>155</v>
      </c>
    </row>
    <row r="678" spans="1:4">
      <c r="A678" s="30" t="s">
        <v>2395</v>
      </c>
      <c r="B678" s="36">
        <v>7.4</v>
      </c>
      <c r="C678" s="34">
        <v>10</v>
      </c>
      <c r="D678" s="32">
        <v>10</v>
      </c>
    </row>
    <row r="679" spans="1:4">
      <c r="A679" s="30" t="s">
        <v>2396</v>
      </c>
      <c r="B679" s="36">
        <v>6.5</v>
      </c>
      <c r="C679" s="34">
        <v>8</v>
      </c>
      <c r="D679" s="32" t="s">
        <v>441</v>
      </c>
    </row>
    <row r="680" spans="1:4">
      <c r="A680" s="30" t="s">
        <v>2399</v>
      </c>
      <c r="B680" s="36">
        <v>5.4</v>
      </c>
      <c r="C680" s="34">
        <v>0</v>
      </c>
      <c r="D680" s="32" t="s">
        <v>379</v>
      </c>
    </row>
    <row r="681" spans="1:4">
      <c r="A681" s="30" t="s">
        <v>2400</v>
      </c>
      <c r="B681" s="36">
        <v>7.6</v>
      </c>
      <c r="C681" s="34">
        <v>8</v>
      </c>
      <c r="D681" s="32" t="s">
        <v>208</v>
      </c>
    </row>
    <row r="682" spans="1:4">
      <c r="A682" s="30" t="s">
        <v>2403</v>
      </c>
      <c r="B682" s="36">
        <v>8</v>
      </c>
      <c r="C682" s="34">
        <v>9</v>
      </c>
      <c r="D682" s="32" t="s">
        <v>113</v>
      </c>
    </row>
    <row r="683" spans="1:4">
      <c r="A683" s="30" t="s">
        <v>2405</v>
      </c>
      <c r="B683" s="36">
        <v>5.4</v>
      </c>
      <c r="C683" s="34">
        <v>0.66666666666666596</v>
      </c>
      <c r="D683" s="32" t="s">
        <v>81</v>
      </c>
    </row>
    <row r="684" spans="1:4">
      <c r="A684" s="30" t="s">
        <v>2406</v>
      </c>
      <c r="B684" s="36">
        <v>6.8</v>
      </c>
      <c r="C684" s="34">
        <v>2.6659999999999999</v>
      </c>
      <c r="D684" s="32">
        <v>9</v>
      </c>
    </row>
    <row r="685" spans="1:4">
      <c r="A685" s="30" t="s">
        <v>2409</v>
      </c>
      <c r="B685" s="36">
        <v>8.1</v>
      </c>
      <c r="C685" s="34">
        <v>9.5</v>
      </c>
      <c r="D685" s="32" t="s">
        <v>211</v>
      </c>
    </row>
    <row r="686" spans="1:4">
      <c r="A686" s="30" t="s">
        <v>2411</v>
      </c>
      <c r="B686" s="36">
        <v>8.1</v>
      </c>
      <c r="C686" s="34">
        <v>7.6660000000000004</v>
      </c>
      <c r="D686" s="32" t="s">
        <v>159</v>
      </c>
    </row>
    <row r="687" spans="1:4">
      <c r="A687" s="30" t="s">
        <v>2412</v>
      </c>
      <c r="B687" s="36">
        <v>7.5</v>
      </c>
      <c r="C687" s="34">
        <v>7.5</v>
      </c>
      <c r="D687" s="32" t="s">
        <v>80</v>
      </c>
    </row>
    <row r="688" spans="1:4">
      <c r="A688" s="30" t="s">
        <v>2418</v>
      </c>
      <c r="B688" s="36">
        <v>7.4</v>
      </c>
      <c r="C688" s="34">
        <v>6</v>
      </c>
      <c r="D688" s="32" t="s">
        <v>155</v>
      </c>
    </row>
    <row r="689" spans="1:4">
      <c r="A689" s="30" t="s">
        <v>2424</v>
      </c>
      <c r="B689" s="36">
        <v>7.9</v>
      </c>
      <c r="C689" s="34">
        <v>7.3330000000000002</v>
      </c>
      <c r="D689" s="32" t="s">
        <v>211</v>
      </c>
    </row>
    <row r="690" spans="1:4">
      <c r="A690" s="30" t="s">
        <v>2425</v>
      </c>
      <c r="B690" s="36">
        <v>8.6999999999999993</v>
      </c>
      <c r="C690" s="34">
        <v>10</v>
      </c>
      <c r="D690" s="32" t="s">
        <v>139</v>
      </c>
    </row>
    <row r="691" spans="1:4">
      <c r="A691" s="30" t="s">
        <v>2429</v>
      </c>
      <c r="B691" s="36">
        <v>7.6</v>
      </c>
      <c r="C691" s="34">
        <v>7.6660000000000004</v>
      </c>
      <c r="D691" s="32" t="s">
        <v>469</v>
      </c>
    </row>
    <row r="692" spans="1:4">
      <c r="A692" s="30" t="s">
        <v>2430</v>
      </c>
      <c r="B692" s="36">
        <v>7.3</v>
      </c>
      <c r="C692" s="34">
        <v>10</v>
      </c>
      <c r="D692" s="32">
        <v>10</v>
      </c>
    </row>
    <row r="693" spans="1:4">
      <c r="A693" s="30" t="s">
        <v>2436</v>
      </c>
      <c r="B693" s="36">
        <v>8.4</v>
      </c>
      <c r="C693" s="34">
        <v>6.8330000000000002</v>
      </c>
      <c r="D693" s="32" t="s">
        <v>455</v>
      </c>
    </row>
    <row r="694" spans="1:4">
      <c r="A694" s="30" t="s">
        <v>2437</v>
      </c>
      <c r="B694" s="36">
        <v>6.3</v>
      </c>
      <c r="C694" s="34">
        <v>8.5</v>
      </c>
      <c r="D694" s="32" t="s">
        <v>161</v>
      </c>
    </row>
    <row r="695" spans="1:4">
      <c r="A695" s="30" t="s">
        <v>2441</v>
      </c>
      <c r="B695" s="36">
        <v>6.8</v>
      </c>
      <c r="C695" s="34">
        <v>4.3330000000000002</v>
      </c>
      <c r="D695" s="32" t="s">
        <v>162</v>
      </c>
    </row>
    <row r="696" spans="1:4">
      <c r="A696" s="30" t="s">
        <v>2442</v>
      </c>
      <c r="B696" s="36">
        <v>8.6</v>
      </c>
      <c r="C696" s="34">
        <v>9</v>
      </c>
      <c r="D696" s="32" t="s">
        <v>159</v>
      </c>
    </row>
    <row r="697" spans="1:4">
      <c r="A697" s="30" t="s">
        <v>2446</v>
      </c>
      <c r="B697" s="36">
        <v>7.2</v>
      </c>
      <c r="C697" s="34">
        <v>8.5</v>
      </c>
      <c r="D697" s="32">
        <v>10</v>
      </c>
    </row>
    <row r="698" spans="1:4">
      <c r="A698" s="30" t="s">
        <v>2448</v>
      </c>
      <c r="B698" s="36">
        <v>6.7</v>
      </c>
      <c r="C698" s="34">
        <v>6</v>
      </c>
      <c r="D698" s="32" t="s">
        <v>301</v>
      </c>
    </row>
    <row r="699" spans="1:4">
      <c r="A699" s="30" t="s">
        <v>2449</v>
      </c>
      <c r="B699" s="36">
        <v>6.1</v>
      </c>
      <c r="C699" s="34">
        <v>3</v>
      </c>
      <c r="D699" s="32" t="s">
        <v>117</v>
      </c>
    </row>
    <row r="700" spans="1:4">
      <c r="A700" s="30" t="s">
        <v>2451</v>
      </c>
      <c r="B700" s="36">
        <v>7.2</v>
      </c>
      <c r="C700" s="34">
        <v>9</v>
      </c>
      <c r="D700" s="32">
        <v>0</v>
      </c>
    </row>
    <row r="701" spans="1:4">
      <c r="A701" s="30" t="s">
        <v>2452</v>
      </c>
      <c r="B701" s="36">
        <v>8.1</v>
      </c>
      <c r="C701" s="34">
        <v>10</v>
      </c>
      <c r="D701" s="32" t="s">
        <v>88</v>
      </c>
    </row>
    <row r="702" spans="1:4">
      <c r="A702" s="30" t="s">
        <v>2453</v>
      </c>
      <c r="B702" s="36">
        <v>8.9</v>
      </c>
      <c r="C702" s="34">
        <v>9</v>
      </c>
      <c r="D702" s="32" t="s">
        <v>260</v>
      </c>
    </row>
    <row r="703" spans="1:4">
      <c r="A703" s="30" t="s">
        <v>2454</v>
      </c>
      <c r="B703" s="36">
        <v>3.9</v>
      </c>
      <c r="C703" s="34">
        <v>0</v>
      </c>
      <c r="D703" s="32" t="s">
        <v>496</v>
      </c>
    </row>
    <row r="704" spans="1:4">
      <c r="A704" s="30" t="s">
        <v>2455</v>
      </c>
      <c r="B704" s="36">
        <v>4.5</v>
      </c>
      <c r="C704" s="34">
        <v>0</v>
      </c>
      <c r="D704" s="32" t="s">
        <v>747</v>
      </c>
    </row>
    <row r="705" spans="1:4">
      <c r="A705" s="30" t="s">
        <v>2458</v>
      </c>
      <c r="B705" s="36">
        <v>6.8</v>
      </c>
      <c r="C705" s="34">
        <v>5.75</v>
      </c>
      <c r="D705" s="32" t="s">
        <v>80</v>
      </c>
    </row>
    <row r="706" spans="1:4">
      <c r="A706" s="30" t="s">
        <v>2459</v>
      </c>
      <c r="B706" s="36">
        <v>7.1</v>
      </c>
      <c r="C706" s="34">
        <v>5.6660000000000004</v>
      </c>
      <c r="D706" s="32" t="s">
        <v>223</v>
      </c>
    </row>
    <row r="707" spans="1:4">
      <c r="A707" s="30" t="s">
        <v>2460</v>
      </c>
      <c r="B707" s="36">
        <v>8.5</v>
      </c>
      <c r="C707" s="34">
        <v>9</v>
      </c>
      <c r="D707" s="32" t="s">
        <v>159</v>
      </c>
    </row>
    <row r="708" spans="1:4">
      <c r="A708" s="30" t="s">
        <v>2462</v>
      </c>
      <c r="B708" s="36">
        <v>7.8</v>
      </c>
      <c r="C708" s="34">
        <v>5.1660000000000004</v>
      </c>
      <c r="D708" s="32" t="s">
        <v>139</v>
      </c>
    </row>
    <row r="709" spans="1:4">
      <c r="A709" s="30" t="s">
        <v>2466</v>
      </c>
      <c r="B709" s="36">
        <v>4.3</v>
      </c>
      <c r="C709" s="34">
        <v>0</v>
      </c>
      <c r="D709" s="32" t="s">
        <v>651</v>
      </c>
    </row>
    <row r="710" spans="1:4">
      <c r="A710" s="30" t="s">
        <v>2467</v>
      </c>
      <c r="B710" s="36">
        <v>6.2</v>
      </c>
      <c r="C710" s="34">
        <v>3</v>
      </c>
      <c r="D710" s="32" t="s">
        <v>264</v>
      </c>
    </row>
    <row r="711" spans="1:4">
      <c r="A711" s="30" t="s">
        <v>2477</v>
      </c>
      <c r="B711" s="36">
        <v>7.9</v>
      </c>
      <c r="C711" s="34">
        <v>6.8330000000000002</v>
      </c>
      <c r="D711" s="32">
        <v>8</v>
      </c>
    </row>
    <row r="712" spans="1:4">
      <c r="A712" s="30" t="s">
        <v>2483</v>
      </c>
      <c r="B712" s="36">
        <v>5.2</v>
      </c>
      <c r="C712" s="34">
        <v>2.1659999999999999</v>
      </c>
      <c r="D712" s="32" t="s">
        <v>182</v>
      </c>
    </row>
    <row r="713" spans="1:4">
      <c r="A713" s="30" t="s">
        <v>2486</v>
      </c>
      <c r="B713" s="36">
        <v>5.7</v>
      </c>
      <c r="C713" s="34">
        <v>4.5</v>
      </c>
      <c r="D713" s="32" t="s">
        <v>88</v>
      </c>
    </row>
    <row r="714" spans="1:4">
      <c r="A714" s="30" t="s">
        <v>2487</v>
      </c>
      <c r="B714" s="36">
        <v>8.5</v>
      </c>
      <c r="C714" s="34">
        <v>10</v>
      </c>
      <c r="D714" s="32">
        <v>10</v>
      </c>
    </row>
    <row r="715" spans="1:4">
      <c r="A715" s="30" t="s">
        <v>2490</v>
      </c>
      <c r="B715" s="36">
        <v>7.3</v>
      </c>
      <c r="C715" s="34">
        <v>9.6999999999999993</v>
      </c>
      <c r="D715" s="32">
        <v>0</v>
      </c>
    </row>
    <row r="716" spans="1:4">
      <c r="A716" s="30" t="s">
        <v>2491</v>
      </c>
      <c r="B716" s="36">
        <v>7.9</v>
      </c>
      <c r="C716" s="34">
        <v>10</v>
      </c>
      <c r="D716" s="32" t="s">
        <v>259</v>
      </c>
    </row>
    <row r="717" spans="1:4">
      <c r="A717" s="30" t="s">
        <v>2499</v>
      </c>
      <c r="B717" s="36">
        <v>8</v>
      </c>
      <c r="C717" s="34">
        <v>10</v>
      </c>
      <c r="D717" s="32" t="s">
        <v>455</v>
      </c>
    </row>
    <row r="718" spans="1:4">
      <c r="A718" s="30" t="s">
        <v>2501</v>
      </c>
      <c r="B718" s="36">
        <v>8</v>
      </c>
      <c r="C718" s="34">
        <v>10</v>
      </c>
      <c r="D718" s="32" t="s">
        <v>264</v>
      </c>
    </row>
    <row r="719" spans="1:4">
      <c r="A719" s="30" t="s">
        <v>2503</v>
      </c>
      <c r="B719" s="36">
        <v>5.3</v>
      </c>
      <c r="C719" s="34">
        <v>0</v>
      </c>
      <c r="D719" s="32" t="s">
        <v>223</v>
      </c>
    </row>
    <row r="720" spans="1:4">
      <c r="A720" s="30" t="s">
        <v>2507</v>
      </c>
      <c r="B720" s="36">
        <v>7.3</v>
      </c>
      <c r="C720" s="34">
        <v>1.5</v>
      </c>
      <c r="D720" s="32" t="s">
        <v>80</v>
      </c>
    </row>
    <row r="721" spans="1:4">
      <c r="A721" s="30" t="s">
        <v>2519</v>
      </c>
      <c r="B721" s="36">
        <v>5.6</v>
      </c>
      <c r="C721" s="34">
        <v>3.6659999999999999</v>
      </c>
      <c r="D721" s="32">
        <v>4</v>
      </c>
    </row>
    <row r="722" spans="1:4">
      <c r="A722" s="30" t="s">
        <v>2522</v>
      </c>
      <c r="B722" s="36">
        <v>8.3000000000000007</v>
      </c>
      <c r="C722" s="34">
        <v>9.5</v>
      </c>
      <c r="D722" s="32" t="s">
        <v>93</v>
      </c>
    </row>
    <row r="723" spans="1:4">
      <c r="A723" s="30" t="s">
        <v>2524</v>
      </c>
      <c r="B723" s="36">
        <v>7.9</v>
      </c>
      <c r="C723" s="34">
        <v>7.6660000000000004</v>
      </c>
      <c r="D723" s="32">
        <v>10</v>
      </c>
    </row>
    <row r="724" spans="1:4">
      <c r="A724" s="30" t="s">
        <v>2527</v>
      </c>
      <c r="B724" s="36">
        <v>8.4</v>
      </c>
      <c r="C724" s="34">
        <v>7.1660000000000004</v>
      </c>
      <c r="D724" s="32" t="s">
        <v>113</v>
      </c>
    </row>
    <row r="725" spans="1:4">
      <c r="A725" s="30" t="s">
        <v>2529</v>
      </c>
      <c r="B725" s="36">
        <v>5.8</v>
      </c>
      <c r="C725" s="34">
        <v>0</v>
      </c>
      <c r="D725" s="32">
        <v>8</v>
      </c>
    </row>
    <row r="726" spans="1:4">
      <c r="A726" s="30" t="s">
        <v>2531</v>
      </c>
      <c r="B726" s="36">
        <v>6.4</v>
      </c>
      <c r="C726" s="34">
        <v>6</v>
      </c>
      <c r="D726" s="32" t="s">
        <v>138</v>
      </c>
    </row>
    <row r="727" spans="1:4">
      <c r="A727" s="30" t="s">
        <v>2534</v>
      </c>
      <c r="B727" s="36">
        <v>7.2</v>
      </c>
      <c r="C727" s="34">
        <v>4.6660000000000004</v>
      </c>
      <c r="D727" s="32" t="s">
        <v>93</v>
      </c>
    </row>
    <row r="728" spans="1:4">
      <c r="A728" s="30" t="s">
        <v>2535</v>
      </c>
      <c r="B728" s="36">
        <v>7.8</v>
      </c>
      <c r="C728" s="34">
        <v>6.3330000000000002</v>
      </c>
      <c r="D728" s="32" t="s">
        <v>117</v>
      </c>
    </row>
    <row r="729" spans="1:4">
      <c r="B729" s="36">
        <v>7.8</v>
      </c>
    </row>
  </sheetData>
  <autoFilter ref="A1:D729" xr:uid="{80380A01-1A17-42FA-9F78-ABD3A819724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680-2A34-430C-B52E-E5E527AF7867}">
  <dimension ref="A2:B65"/>
  <sheetViews>
    <sheetView topLeftCell="A43" workbookViewId="0">
      <selection activeCell="E65" sqref="E65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6</v>
      </c>
      <c r="B2" t="s">
        <v>2539</v>
      </c>
    </row>
    <row r="3" spans="1:2">
      <c r="A3">
        <v>3.1</v>
      </c>
      <c r="B3">
        <v>1</v>
      </c>
    </row>
    <row r="4" spans="1:2">
      <c r="A4">
        <v>3.7</v>
      </c>
      <c r="B4">
        <v>1</v>
      </c>
    </row>
    <row r="5" spans="1:2">
      <c r="A5">
        <v>3.8</v>
      </c>
      <c r="B5">
        <v>3</v>
      </c>
    </row>
    <row r="6" spans="1:2">
      <c r="A6">
        <v>3.9</v>
      </c>
      <c r="B6">
        <v>3</v>
      </c>
    </row>
    <row r="7" spans="1:2">
      <c r="A7">
        <v>4</v>
      </c>
      <c r="B7">
        <v>1</v>
      </c>
    </row>
    <row r="8" spans="1:2">
      <c r="A8">
        <v>4.2</v>
      </c>
      <c r="B8">
        <v>2</v>
      </c>
    </row>
    <row r="9" spans="1:2">
      <c r="A9">
        <v>4.3</v>
      </c>
      <c r="B9">
        <v>4</v>
      </c>
    </row>
    <row r="10" spans="1:2">
      <c r="A10">
        <v>4.4000000000000004</v>
      </c>
      <c r="B10">
        <v>3</v>
      </c>
    </row>
    <row r="11" spans="1:2">
      <c r="A11">
        <v>4.5</v>
      </c>
      <c r="B11">
        <v>4</v>
      </c>
    </row>
    <row r="12" spans="1:2">
      <c r="A12">
        <v>4.5999999999999996</v>
      </c>
      <c r="B12">
        <v>3</v>
      </c>
    </row>
    <row r="13" spans="1:2">
      <c r="A13">
        <v>4.7</v>
      </c>
      <c r="B13">
        <v>6</v>
      </c>
    </row>
    <row r="14" spans="1:2">
      <c r="A14">
        <v>4.8</v>
      </c>
      <c r="B14">
        <v>2</v>
      </c>
    </row>
    <row r="15" spans="1:2">
      <c r="A15">
        <v>4.9000000000000004</v>
      </c>
      <c r="B15">
        <v>5</v>
      </c>
    </row>
    <row r="16" spans="1:2">
      <c r="A16">
        <v>5</v>
      </c>
      <c r="B16">
        <v>4</v>
      </c>
    </row>
    <row r="17" spans="1:2">
      <c r="A17">
        <v>5.0999999999999996</v>
      </c>
      <c r="B17">
        <v>4</v>
      </c>
    </row>
    <row r="18" spans="1:2">
      <c r="A18">
        <v>5.2</v>
      </c>
      <c r="B18">
        <v>5</v>
      </c>
    </row>
    <row r="19" spans="1:2">
      <c r="A19">
        <v>5.3</v>
      </c>
      <c r="B19">
        <v>7</v>
      </c>
    </row>
    <row r="20" spans="1:2">
      <c r="A20">
        <v>5.4</v>
      </c>
      <c r="B20">
        <v>5</v>
      </c>
    </row>
    <row r="21" spans="1:2">
      <c r="A21">
        <v>5.5</v>
      </c>
      <c r="B21">
        <v>8</v>
      </c>
    </row>
    <row r="22" spans="1:2">
      <c r="A22">
        <v>5.6</v>
      </c>
      <c r="B22">
        <v>7</v>
      </c>
    </row>
    <row r="23" spans="1:2">
      <c r="A23">
        <v>5.7</v>
      </c>
      <c r="B23">
        <v>13</v>
      </c>
    </row>
    <row r="24" spans="1:2">
      <c r="A24">
        <v>5.8</v>
      </c>
      <c r="B24">
        <v>9</v>
      </c>
    </row>
    <row r="25" spans="1:2">
      <c r="A25">
        <v>5.9</v>
      </c>
      <c r="B25">
        <v>10</v>
      </c>
    </row>
    <row r="26" spans="1:2">
      <c r="A26">
        <v>6</v>
      </c>
      <c r="B26">
        <v>12</v>
      </c>
    </row>
    <row r="27" spans="1:2">
      <c r="A27">
        <v>6.1</v>
      </c>
      <c r="B27">
        <v>10</v>
      </c>
    </row>
    <row r="28" spans="1:2">
      <c r="A28">
        <v>6.2</v>
      </c>
      <c r="B28">
        <v>9</v>
      </c>
    </row>
    <row r="29" spans="1:2">
      <c r="A29">
        <v>6.3</v>
      </c>
      <c r="B29">
        <v>12</v>
      </c>
    </row>
    <row r="30" spans="1:2">
      <c r="A30">
        <v>6.4</v>
      </c>
      <c r="B30">
        <v>14</v>
      </c>
    </row>
    <row r="31" spans="1:2">
      <c r="A31">
        <v>6.5</v>
      </c>
      <c r="B31">
        <v>11</v>
      </c>
    </row>
    <row r="32" spans="1:2">
      <c r="A32">
        <v>6.6</v>
      </c>
      <c r="B32">
        <v>16</v>
      </c>
    </row>
    <row r="33" spans="1:2">
      <c r="A33">
        <v>6.7</v>
      </c>
      <c r="B33">
        <v>9</v>
      </c>
    </row>
    <row r="34" spans="1:2">
      <c r="A34">
        <v>6.8</v>
      </c>
      <c r="B34">
        <v>17</v>
      </c>
    </row>
    <row r="35" spans="1:2">
      <c r="A35">
        <v>6.9</v>
      </c>
      <c r="B35">
        <v>12</v>
      </c>
    </row>
    <row r="36" spans="1:2">
      <c r="A36">
        <v>7</v>
      </c>
      <c r="B36">
        <v>25</v>
      </c>
    </row>
    <row r="37" spans="1:2">
      <c r="A37">
        <v>7.1</v>
      </c>
      <c r="B37">
        <v>18</v>
      </c>
    </row>
    <row r="38" spans="1:2">
      <c r="A38">
        <v>7.2</v>
      </c>
      <c r="B38">
        <v>19</v>
      </c>
    </row>
    <row r="39" spans="1:2">
      <c r="A39">
        <v>7.3</v>
      </c>
      <c r="B39">
        <v>21</v>
      </c>
    </row>
    <row r="40" spans="1:2">
      <c r="A40">
        <v>7.4</v>
      </c>
      <c r="B40">
        <v>23</v>
      </c>
    </row>
    <row r="41" spans="1:2">
      <c r="A41">
        <v>7.5</v>
      </c>
      <c r="B41">
        <v>20</v>
      </c>
    </row>
    <row r="42" spans="1:2">
      <c r="A42">
        <v>7.6</v>
      </c>
      <c r="B42">
        <v>29</v>
      </c>
    </row>
    <row r="43" spans="1:2">
      <c r="A43">
        <v>7.7</v>
      </c>
      <c r="B43">
        <v>33</v>
      </c>
    </row>
    <row r="44" spans="1:2">
      <c r="A44">
        <v>7.8</v>
      </c>
      <c r="B44">
        <v>33</v>
      </c>
    </row>
    <row r="45" spans="1:2">
      <c r="A45">
        <v>7.9</v>
      </c>
      <c r="B45">
        <v>29</v>
      </c>
    </row>
    <row r="46" spans="1:2">
      <c r="A46">
        <v>8</v>
      </c>
      <c r="B46">
        <v>28</v>
      </c>
    </row>
    <row r="47" spans="1:2">
      <c r="A47">
        <v>8.1</v>
      </c>
      <c r="B47">
        <v>27</v>
      </c>
    </row>
    <row r="48" spans="1:2">
      <c r="A48">
        <v>8.1999999999999993</v>
      </c>
      <c r="B48">
        <v>26</v>
      </c>
    </row>
    <row r="49" spans="1:2">
      <c r="A49">
        <v>8.3000000000000007</v>
      </c>
      <c r="B49">
        <v>33</v>
      </c>
    </row>
    <row r="50" spans="1:2">
      <c r="A50">
        <v>8.4</v>
      </c>
      <c r="B50">
        <v>28</v>
      </c>
    </row>
    <row r="51" spans="1:2">
      <c r="A51">
        <v>8.5</v>
      </c>
      <c r="B51">
        <v>17</v>
      </c>
    </row>
    <row r="52" spans="1:2">
      <c r="A52">
        <v>8.6</v>
      </c>
      <c r="B52">
        <v>15</v>
      </c>
    </row>
    <row r="53" spans="1:2">
      <c r="A53">
        <v>8.6999999999999993</v>
      </c>
      <c r="B53">
        <v>16</v>
      </c>
    </row>
    <row r="54" spans="1:2">
      <c r="A54">
        <v>8.8000000000000007</v>
      </c>
      <c r="B54">
        <v>18</v>
      </c>
    </row>
    <row r="55" spans="1:2">
      <c r="A55">
        <v>8.9</v>
      </c>
      <c r="B55">
        <v>10</v>
      </c>
    </row>
    <row r="56" spans="1:2">
      <c r="A56">
        <v>9</v>
      </c>
      <c r="B56">
        <v>7</v>
      </c>
    </row>
    <row r="57" spans="1:2">
      <c r="A57">
        <v>9.1</v>
      </c>
      <c r="B57">
        <v>6</v>
      </c>
    </row>
    <row r="58" spans="1:2">
      <c r="A58">
        <v>9.1999999999999993</v>
      </c>
      <c r="B58">
        <v>6</v>
      </c>
    </row>
    <row r="59" spans="1:2">
      <c r="A59">
        <v>9.3000000000000007</v>
      </c>
      <c r="B59">
        <v>3</v>
      </c>
    </row>
    <row r="60" spans="1:2">
      <c r="A60">
        <v>9.4</v>
      </c>
      <c r="B60">
        <v>1</v>
      </c>
    </row>
    <row r="61" spans="1:2">
      <c r="A61">
        <v>9.5</v>
      </c>
      <c r="B61">
        <v>1</v>
      </c>
    </row>
    <row r="62" spans="1:2">
      <c r="A62">
        <v>9.6</v>
      </c>
      <c r="B62">
        <v>1</v>
      </c>
    </row>
    <row r="63" spans="1:2">
      <c r="A63">
        <v>9.6999999999999993</v>
      </c>
      <c r="B63">
        <v>2</v>
      </c>
    </row>
    <row r="64" spans="1:2">
      <c r="A64" t="s">
        <v>2540</v>
      </c>
    </row>
    <row r="65" spans="1:2">
      <c r="A65" t="s">
        <v>2541</v>
      </c>
      <c r="B65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2024-03-18T13:30:48Z</dcterms:modified>
  <cp:category/>
  <cp:contentStatus/>
</cp:coreProperties>
</file>